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ura\Dropbox\10_Lecture\心理学実験\"/>
    </mc:Choice>
  </mc:AlternateContent>
  <xr:revisionPtr revIDLastSave="0" documentId="13_ncr:1_{85D8445D-1A08-4B4B-822E-295774C29943}" xr6:coauthVersionLast="47" xr6:coauthVersionMax="47" xr10:uidLastSave="{00000000-0000-0000-0000-000000000000}"/>
  <bookViews>
    <workbookView xWindow="-103" yWindow="-103" windowWidth="33120" windowHeight="18000" activeTab="2" xr2:uid="{65264CEA-587C-4ACB-8EE7-366D390DA26E}"/>
  </bookViews>
  <sheets>
    <sheet name="ローデータ" sheetId="1" r:id="rId1"/>
    <sheet name="pivot" sheetId="5" r:id="rId2"/>
    <sheet name="集計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3" i="4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" i="1"/>
  <c r="U1" i="1" l="1"/>
  <c r="R2" i="1"/>
  <c r="R1" i="1"/>
  <c r="R3" i="1" l="1"/>
  <c r="R4" i="1"/>
  <c r="M26" i="1" l="1"/>
  <c r="M46" i="1"/>
  <c r="M66" i="1"/>
  <c r="M86" i="1"/>
  <c r="M106" i="1"/>
  <c r="M126" i="1"/>
  <c r="M146" i="1"/>
  <c r="M166" i="1"/>
  <c r="M186" i="1"/>
  <c r="M27" i="1"/>
  <c r="M47" i="1"/>
  <c r="M67" i="1"/>
  <c r="M87" i="1"/>
  <c r="M107" i="1"/>
  <c r="M127" i="1"/>
  <c r="M147" i="1"/>
  <c r="M167" i="1"/>
  <c r="M187" i="1"/>
  <c r="M142" i="1"/>
  <c r="M103" i="1"/>
  <c r="M29" i="1"/>
  <c r="M49" i="1"/>
  <c r="M69" i="1"/>
  <c r="M89" i="1"/>
  <c r="M109" i="1"/>
  <c r="M129" i="1"/>
  <c r="M149" i="1"/>
  <c r="M169" i="1"/>
  <c r="M189" i="1"/>
  <c r="M35" i="1"/>
  <c r="M75" i="1"/>
  <c r="M115" i="1"/>
  <c r="M175" i="1"/>
  <c r="M101" i="1"/>
  <c r="M62" i="1"/>
  <c r="M43" i="1"/>
  <c r="M34" i="1"/>
  <c r="M54" i="1"/>
  <c r="M74" i="1"/>
  <c r="M94" i="1"/>
  <c r="M114" i="1"/>
  <c r="M134" i="1"/>
  <c r="M154" i="1"/>
  <c r="M174" i="1"/>
  <c r="M194" i="1"/>
  <c r="M55" i="1"/>
  <c r="M95" i="1"/>
  <c r="M135" i="1"/>
  <c r="M155" i="1"/>
  <c r="M195" i="1"/>
  <c r="M81" i="1"/>
  <c r="M82" i="1"/>
  <c r="M63" i="1"/>
  <c r="M41" i="1"/>
  <c r="M121" i="1"/>
  <c r="M141" i="1"/>
  <c r="M161" i="1"/>
  <c r="M181" i="1"/>
  <c r="M201" i="1"/>
  <c r="M42" i="1"/>
  <c r="M122" i="1"/>
  <c r="M162" i="1"/>
  <c r="M182" i="1"/>
  <c r="M2" i="1"/>
  <c r="M23" i="1"/>
  <c r="M123" i="1"/>
  <c r="M143" i="1"/>
  <c r="M163" i="1"/>
  <c r="M183" i="1"/>
  <c r="M40" i="1"/>
  <c r="M60" i="1"/>
  <c r="M80" i="1"/>
  <c r="M100" i="1"/>
  <c r="M120" i="1"/>
  <c r="M140" i="1"/>
  <c r="M160" i="1"/>
  <c r="M180" i="1"/>
  <c r="M200" i="1"/>
  <c r="M61" i="1"/>
  <c r="M102" i="1"/>
  <c r="M83" i="1"/>
  <c r="M21" i="1"/>
  <c r="M92" i="1"/>
  <c r="M14" i="1"/>
  <c r="M159" i="1"/>
  <c r="M31" i="1"/>
  <c r="M125" i="1"/>
  <c r="M179" i="1"/>
  <c r="M12" i="1"/>
  <c r="M173" i="1"/>
  <c r="M78" i="1"/>
  <c r="M190" i="1"/>
  <c r="M105" i="1"/>
  <c r="M131" i="1"/>
  <c r="M113" i="1"/>
  <c r="M76" i="1"/>
  <c r="M150" i="1"/>
  <c r="M85" i="1"/>
  <c r="M19" i="1"/>
  <c r="M51" i="1"/>
  <c r="M33" i="1"/>
  <c r="M71" i="1"/>
  <c r="M110" i="1"/>
  <c r="M65" i="1"/>
  <c r="M198" i="1"/>
  <c r="M50" i="1"/>
  <c r="M192" i="1"/>
  <c r="M70" i="1"/>
  <c r="M158" i="1"/>
  <c r="M132" i="1"/>
  <c r="M177" i="1"/>
  <c r="M10" i="1"/>
  <c r="M25" i="1"/>
  <c r="M118" i="1"/>
  <c r="M52" i="1"/>
  <c r="M97" i="1"/>
  <c r="M9" i="1"/>
  <c r="M5" i="1"/>
  <c r="M58" i="1"/>
  <c r="M17" i="1"/>
  <c r="M188" i="1"/>
  <c r="M184" i="1"/>
  <c r="M197" i="1"/>
  <c r="M119" i="1"/>
  <c r="M116" i="1"/>
  <c r="M164" i="1"/>
  <c r="M137" i="1"/>
  <c r="M36" i="1"/>
  <c r="M148" i="1"/>
  <c r="M77" i="1"/>
  <c r="M170" i="1"/>
  <c r="M128" i="1"/>
  <c r="M37" i="1"/>
  <c r="M90" i="1"/>
  <c r="M104" i="1"/>
  <c r="M196" i="1"/>
  <c r="M53" i="1"/>
  <c r="M88" i="1"/>
  <c r="M38" i="1"/>
  <c r="M152" i="1"/>
  <c r="M64" i="1"/>
  <c r="M56" i="1"/>
  <c r="M28" i="1"/>
  <c r="M15" i="1"/>
  <c r="M72" i="1"/>
  <c r="M57" i="1"/>
  <c r="M6" i="1"/>
  <c r="M176" i="1"/>
  <c r="M3" i="1"/>
  <c r="M96" i="1"/>
  <c r="M165" i="1"/>
  <c r="M130" i="1"/>
  <c r="M45" i="1"/>
  <c r="M171" i="1"/>
  <c r="M168" i="1"/>
  <c r="M11" i="1"/>
  <c r="M39" i="1"/>
  <c r="M124" i="1"/>
  <c r="M108" i="1"/>
  <c r="M30" i="1"/>
  <c r="M48" i="1"/>
  <c r="M157" i="1"/>
  <c r="M8" i="1"/>
  <c r="M98" i="1"/>
  <c r="M191" i="1"/>
  <c r="M73" i="1"/>
  <c r="M16" i="1"/>
  <c r="M79" i="1"/>
  <c r="M22" i="1"/>
  <c r="M20" i="1"/>
  <c r="M199" i="1"/>
  <c r="M139" i="1"/>
  <c r="M111" i="1"/>
  <c r="M59" i="1"/>
  <c r="M144" i="1"/>
  <c r="M193" i="1"/>
  <c r="M178" i="1"/>
  <c r="M138" i="1"/>
  <c r="M84" i="1"/>
  <c r="M68" i="1"/>
  <c r="M112" i="1"/>
  <c r="M117" i="1"/>
  <c r="M24" i="1"/>
  <c r="M32" i="1"/>
  <c r="M185" i="1"/>
  <c r="M151" i="1"/>
  <c r="M145" i="1"/>
  <c r="M133" i="1"/>
  <c r="M136" i="1"/>
  <c r="M7" i="1"/>
  <c r="M44" i="1"/>
  <c r="M99" i="1"/>
  <c r="M153" i="1"/>
  <c r="M4" i="1"/>
  <c r="M156" i="1"/>
  <c r="M13" i="1"/>
  <c r="M18" i="1"/>
  <c r="M172" i="1"/>
  <c r="M93" i="1"/>
  <c r="M91" i="1"/>
  <c r="U2" i="1" l="1"/>
  <c r="U3" i="1" s="1"/>
</calcChain>
</file>

<file path=xl/sharedStrings.xml><?xml version="1.0" encoding="utf-8"?>
<sst xmlns="http://schemas.openxmlformats.org/spreadsheetml/2006/main" count="657" uniqueCount="41">
  <si>
    <t>ID</t>
  </si>
  <si>
    <t>age</t>
  </si>
  <si>
    <t>gender</t>
  </si>
  <si>
    <t>imgID</t>
  </si>
  <si>
    <t>degree</t>
  </si>
  <si>
    <t>rotation</t>
  </si>
  <si>
    <t>response</t>
  </si>
  <si>
    <t>correct</t>
  </si>
  <si>
    <t>RT</t>
  </si>
  <si>
    <t>normal</t>
  </si>
  <si>
    <t>m</t>
  </si>
  <si>
    <t>n</t>
  </si>
  <si>
    <t>rotated</t>
  </si>
  <si>
    <t>正答反応時間</t>
    <rPh sb="0" eb="2">
      <t>セイトウ</t>
    </rPh>
    <rPh sb="2" eb="4">
      <t>ハンノウ</t>
    </rPh>
    <rPh sb="4" eb="6">
      <t>ジカン</t>
    </rPh>
    <phoneticPr fontId="1"/>
  </si>
  <si>
    <t>分析反応時間</t>
    <rPh sb="0" eb="2">
      <t>ブンセキ</t>
    </rPh>
    <rPh sb="2" eb="4">
      <t>ハンノウ</t>
    </rPh>
    <rPh sb="4" eb="6">
      <t>ジカン</t>
    </rPh>
    <phoneticPr fontId="1"/>
  </si>
  <si>
    <t>ブロック</t>
    <phoneticPr fontId="1"/>
  </si>
  <si>
    <t>M</t>
    <phoneticPr fontId="1"/>
  </si>
  <si>
    <t>SD</t>
    <phoneticPr fontId="1"/>
  </si>
  <si>
    <t>M-3SD</t>
    <phoneticPr fontId="1"/>
  </si>
  <si>
    <t>M+3SD</t>
    <phoneticPr fontId="1"/>
  </si>
  <si>
    <t>正答数</t>
    <rPh sb="0" eb="3">
      <t>セイトウスウ</t>
    </rPh>
    <phoneticPr fontId="1"/>
  </si>
  <si>
    <t>分析数</t>
    <rPh sb="0" eb="3">
      <t>ブンセキスウ</t>
    </rPh>
    <phoneticPr fontId="1"/>
  </si>
  <si>
    <t>カット数</t>
    <rPh sb="3" eb="4">
      <t>スウ</t>
    </rPh>
    <phoneticPr fontId="1"/>
  </si>
  <si>
    <t>角度</t>
    <rPh sb="0" eb="2">
      <t>カクド</t>
    </rPh>
    <phoneticPr fontId="1"/>
  </si>
  <si>
    <t>0°</t>
    <phoneticPr fontId="1"/>
  </si>
  <si>
    <t>50°</t>
    <phoneticPr fontId="1"/>
  </si>
  <si>
    <t>100°</t>
    <phoneticPr fontId="1"/>
  </si>
  <si>
    <t>150°</t>
    <phoneticPr fontId="1"/>
  </si>
  <si>
    <t>総計</t>
    <rPh sb="0" eb="2">
      <t>ソウケイ</t>
    </rPh>
    <phoneticPr fontId="1"/>
  </si>
  <si>
    <t>f</t>
  </si>
  <si>
    <t>ID</t>
    <phoneticPr fontId="1"/>
  </si>
  <si>
    <t>年齢</t>
    <rPh sb="0" eb="2">
      <t>ネンレイ</t>
    </rPh>
    <phoneticPr fontId="1"/>
  </si>
  <si>
    <t>性</t>
    <rPh sb="0" eb="1">
      <t>セイ</t>
    </rPh>
    <phoneticPr fontId="1"/>
  </si>
  <si>
    <t>誤答率</t>
    <rPh sb="0" eb="3">
      <t>ゴトウリツ</t>
    </rPh>
    <phoneticPr fontId="1"/>
  </si>
  <si>
    <t>Num</t>
    <phoneticPr fontId="1"/>
  </si>
  <si>
    <t>平均 / 分析反応時間</t>
  </si>
  <si>
    <t>列ラベル</t>
  </si>
  <si>
    <t>総計</t>
  </si>
  <si>
    <t>ブロック</t>
  </si>
  <si>
    <t>Experiment</t>
  </si>
  <si>
    <t>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</si>
</sst>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0" fillId="0" borderId="0" xfId="0" pivotButton="1">
      <alignment vertical="center"/>
    </xf>
    <xf numFmtId="0" fontId="3" fillId="4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676275</xdr:colOff>
      <xdr:row>4</xdr:row>
      <xdr:rowOff>133349</xdr:rowOff>
    </xdr:from>
    <xdr:to>
      <xdr:col>22</xdr:col>
      <xdr:colOff>19050</xdr:colOff>
      <xdr:row>19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EEA923-0FEA-4BDA-4571-5379F429F45F}"/>
            </a:ext>
          </a:extLst>
        </xdr:cNvPr>
        <xdr:cNvSpPr/>
      </xdr:nvSpPr>
      <xdr:spPr>
        <a:xfrm>
          <a:off x="9591675" y="1085849"/>
          <a:ext cx="4829175" cy="3657601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集計方法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1</a:t>
          </a:r>
          <a:r>
            <a:rPr kumimoji="1" lang="ja-JP" altLang="en-US" sz="1100" u="none">
              <a:solidFill>
                <a:schemeClr val="tx1"/>
              </a:solidFill>
            </a:rPr>
            <a:t>．自分のデータをすべてコピー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2</a:t>
          </a:r>
          <a:r>
            <a:rPr kumimoji="1" lang="ja-JP" altLang="en-US" sz="1100" u="none">
              <a:solidFill>
                <a:schemeClr val="tx1"/>
              </a:solidFill>
            </a:rPr>
            <a:t>．このシートの［</a:t>
          </a:r>
          <a:r>
            <a:rPr kumimoji="1" lang="en-US" altLang="ja-JP" sz="1100" u="none">
              <a:solidFill>
                <a:schemeClr val="tx1"/>
              </a:solidFill>
            </a:rPr>
            <a:t>A1</a:t>
          </a:r>
          <a:r>
            <a:rPr kumimoji="1" lang="ja-JP" altLang="en-US" sz="1100" u="none">
              <a:solidFill>
                <a:schemeClr val="tx1"/>
              </a:solidFill>
            </a:rPr>
            <a:t>］を指定して貼り付け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3</a:t>
          </a:r>
          <a:r>
            <a:rPr kumimoji="1" lang="ja-JP" altLang="en-US" sz="1100" u="none">
              <a:solidFill>
                <a:schemeClr val="tx1"/>
              </a:solidFill>
            </a:rPr>
            <a:t>．正答反応時間（</a:t>
          </a:r>
          <a:r>
            <a:rPr kumimoji="1" lang="en-US" altLang="ja-JP" sz="1100" u="none">
              <a:solidFill>
                <a:schemeClr val="tx1"/>
              </a:solidFill>
            </a:rPr>
            <a:t>L</a:t>
          </a:r>
          <a:r>
            <a:rPr kumimoji="1" lang="ja-JP" altLang="en-US" sz="1100" u="none">
              <a:solidFill>
                <a:schemeClr val="tx1"/>
              </a:solidFill>
            </a:rPr>
            <a:t>列）に正答反応の反応時間（</a:t>
          </a:r>
          <a:r>
            <a:rPr kumimoji="1" lang="en-US" altLang="ja-JP" sz="1100" u="none">
              <a:solidFill>
                <a:schemeClr val="tx1"/>
              </a:solidFill>
            </a:rPr>
            <a:t>I</a:t>
          </a:r>
          <a:r>
            <a:rPr kumimoji="1" lang="ja-JP" altLang="en-US" sz="1100" u="none">
              <a:solidFill>
                <a:schemeClr val="tx1"/>
              </a:solidFill>
            </a:rPr>
            <a:t>列：</a:t>
          </a:r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）を抜き出す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（正答のときは</a:t>
          </a:r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の値，誤答のときには</a:t>
          </a:r>
          <a:r>
            <a:rPr kumimoji="1" lang="en-US" altLang="ja-JP" sz="1100" u="none">
              <a:solidFill>
                <a:schemeClr val="tx1"/>
              </a:solidFill>
            </a:rPr>
            <a:t>Error</a:t>
          </a:r>
          <a:r>
            <a:rPr kumimoji="1" lang="ja-JP" altLang="en-US" sz="1100" u="none">
              <a:solidFill>
                <a:schemeClr val="tx1"/>
              </a:solidFill>
            </a:rPr>
            <a:t>と表示する）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4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R1</a:t>
          </a:r>
          <a:r>
            <a:rPr kumimoji="1" lang="ja-JP" altLang="en-US" sz="1100" u="none">
              <a:solidFill>
                <a:schemeClr val="tx1"/>
              </a:solidFill>
            </a:rPr>
            <a:t>］に</a:t>
          </a:r>
          <a:r>
            <a:rPr kumimoji="1" lang="en-US" altLang="ja-JP" sz="1100" u="none">
              <a:solidFill>
                <a:schemeClr val="tx1"/>
              </a:solidFill>
            </a:rPr>
            <a:t>Experiment</a:t>
          </a:r>
          <a:r>
            <a:rPr kumimoji="1" lang="ja-JP" altLang="en-US" sz="1100" u="none">
              <a:solidFill>
                <a:schemeClr val="tx1"/>
              </a:solidFill>
            </a:rPr>
            <a:t>ブロックの正答反応時間の平均を算出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5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R2</a:t>
          </a:r>
          <a:r>
            <a:rPr kumimoji="1" lang="ja-JP" altLang="en-US" sz="1100" u="none">
              <a:solidFill>
                <a:schemeClr val="tx1"/>
              </a:solidFill>
            </a:rPr>
            <a:t>］に</a:t>
          </a:r>
          <a:r>
            <a:rPr kumimoji="1" lang="en-US" altLang="ja-JP" sz="1100" u="none">
              <a:solidFill>
                <a:schemeClr val="tx1"/>
              </a:solidFill>
            </a:rPr>
            <a:t>Experiment</a:t>
          </a:r>
          <a:r>
            <a:rPr kumimoji="1" lang="ja-JP" altLang="en-US" sz="1100" u="none">
              <a:solidFill>
                <a:schemeClr val="tx1"/>
              </a:solidFill>
            </a:rPr>
            <a:t>ブロックの正答反応時間の標準偏差を産出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6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R3</a:t>
          </a:r>
          <a:r>
            <a:rPr kumimoji="1" lang="ja-JP" altLang="en-US" sz="1100" u="none">
              <a:solidFill>
                <a:schemeClr val="tx1"/>
              </a:solidFill>
            </a:rPr>
            <a:t>］には</a:t>
          </a:r>
          <a:r>
            <a:rPr kumimoji="1" lang="en-US" altLang="ja-JP" sz="1100" u="none">
              <a:solidFill>
                <a:schemeClr val="tx1"/>
              </a:solidFill>
            </a:rPr>
            <a:t>M-3SD</a:t>
          </a:r>
          <a:r>
            <a:rPr kumimoji="1" lang="ja-JP" altLang="en-US" sz="1100" u="none">
              <a:solidFill>
                <a:schemeClr val="tx1"/>
              </a:solidFill>
            </a:rPr>
            <a:t>を，［</a:t>
          </a:r>
          <a:r>
            <a:rPr kumimoji="1" lang="en-US" altLang="ja-JP" sz="1100" u="none">
              <a:solidFill>
                <a:schemeClr val="tx1"/>
              </a:solidFill>
            </a:rPr>
            <a:t>R4</a:t>
          </a:r>
          <a:r>
            <a:rPr kumimoji="1" lang="ja-JP" altLang="en-US" sz="1100" u="none">
              <a:solidFill>
                <a:schemeClr val="tx1"/>
              </a:solidFill>
            </a:rPr>
            <a:t>］には</a:t>
          </a:r>
          <a:r>
            <a:rPr kumimoji="1" lang="en-US" altLang="ja-JP" sz="1100" u="none">
              <a:solidFill>
                <a:schemeClr val="tx1"/>
              </a:solidFill>
            </a:rPr>
            <a:t>M+3SD</a:t>
          </a:r>
          <a:r>
            <a:rPr kumimoji="1" lang="ja-JP" altLang="en-US" sz="1100" u="none">
              <a:solidFill>
                <a:schemeClr val="tx1"/>
              </a:solidFill>
            </a:rPr>
            <a:t>を算出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7</a:t>
          </a:r>
          <a:r>
            <a:rPr kumimoji="1" lang="ja-JP" altLang="en-US" sz="1100" u="none">
              <a:solidFill>
                <a:schemeClr val="tx1"/>
              </a:solidFill>
            </a:rPr>
            <a:t>．分析反応時間（</a:t>
          </a:r>
          <a:r>
            <a:rPr kumimoji="1" lang="en-US" altLang="ja-JP" sz="1100" u="none">
              <a:solidFill>
                <a:schemeClr val="tx1"/>
              </a:solidFill>
            </a:rPr>
            <a:t>L</a:t>
          </a:r>
          <a:r>
            <a:rPr kumimoji="1" lang="ja-JP" altLang="en-US" sz="1100" u="none">
              <a:solidFill>
                <a:schemeClr val="tx1"/>
              </a:solidFill>
            </a:rPr>
            <a:t>列）に</a:t>
          </a:r>
          <a:r>
            <a:rPr kumimoji="1" lang="en-US" altLang="ja-JP" sz="1100" u="none">
              <a:solidFill>
                <a:schemeClr val="tx1"/>
              </a:solidFill>
            </a:rPr>
            <a:t>6</a:t>
          </a:r>
          <a:r>
            <a:rPr kumimoji="1" lang="ja-JP" altLang="en-US" sz="1100" u="none">
              <a:solidFill>
                <a:schemeClr val="tx1"/>
              </a:solidFill>
            </a:rPr>
            <a:t>で算出した範囲の反応時間のみを抽出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（正答反応時間が</a:t>
          </a:r>
          <a:r>
            <a:rPr kumimoji="1" lang="en-US" altLang="ja-JP" sz="1100" u="none">
              <a:solidFill>
                <a:schemeClr val="tx1"/>
              </a:solidFill>
            </a:rPr>
            <a:t>M-3SD</a:t>
          </a:r>
          <a:r>
            <a:rPr kumimoji="1" lang="ja-JP" altLang="en-US" sz="1100" u="none">
              <a:solidFill>
                <a:schemeClr val="tx1"/>
              </a:solidFill>
            </a:rPr>
            <a:t>以上，</a:t>
          </a:r>
          <a:r>
            <a:rPr kumimoji="1" lang="en-US" altLang="ja-JP" sz="1100" u="none">
              <a:solidFill>
                <a:schemeClr val="tx1"/>
              </a:solidFill>
            </a:rPr>
            <a:t>M+3SD</a:t>
          </a:r>
          <a:r>
            <a:rPr kumimoji="1" lang="ja-JP" altLang="en-US" sz="1100" u="none">
              <a:solidFill>
                <a:schemeClr val="tx1"/>
              </a:solidFill>
            </a:rPr>
            <a:t>未満のものだけを表示する）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sng">
              <a:solidFill>
                <a:schemeClr val="tx1"/>
              </a:solidFill>
            </a:rPr>
            <a:t>使用する関数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平均値：</a:t>
          </a:r>
          <a:r>
            <a:rPr kumimoji="1" lang="en-US" altLang="ja-JP" sz="1100" u="none">
              <a:solidFill>
                <a:schemeClr val="tx1"/>
              </a:solidFill>
            </a:rPr>
            <a:t>AVERAGE(</a:t>
          </a:r>
          <a:r>
            <a:rPr kumimoji="1" lang="ja-JP" altLang="en-US" sz="1100" u="none">
              <a:solidFill>
                <a:schemeClr val="tx1"/>
              </a:solidFill>
            </a:rPr>
            <a:t>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標準偏差：</a:t>
          </a:r>
          <a:r>
            <a:rPr kumimoji="1" lang="en-US" altLang="ja-JP" sz="1100" u="none">
              <a:solidFill>
                <a:schemeClr val="tx1"/>
              </a:solidFill>
            </a:rPr>
            <a:t>STDEVP(</a:t>
          </a:r>
          <a:r>
            <a:rPr kumimoji="1" lang="ja-JP" altLang="en-US" sz="1100" u="none">
              <a:solidFill>
                <a:schemeClr val="tx1"/>
              </a:solidFill>
            </a:rPr>
            <a:t>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該当するものの抽出：</a:t>
          </a:r>
          <a:r>
            <a:rPr kumimoji="1" lang="en-US" altLang="ja-JP" sz="1100" u="none">
              <a:solidFill>
                <a:schemeClr val="tx1"/>
              </a:solidFill>
            </a:rPr>
            <a:t>IF(</a:t>
          </a:r>
          <a:r>
            <a:rPr kumimoji="1" lang="ja-JP" altLang="en-US" sz="1100" u="none">
              <a:solidFill>
                <a:schemeClr val="tx1"/>
              </a:solidFill>
            </a:rPr>
            <a:t>条件式</a:t>
          </a:r>
          <a:r>
            <a:rPr kumimoji="1" lang="en-US" altLang="ja-JP" sz="1100" u="none">
              <a:solidFill>
                <a:schemeClr val="tx1"/>
              </a:solidFill>
            </a:rPr>
            <a:t>, </a:t>
          </a:r>
          <a:r>
            <a:rPr kumimoji="1" lang="ja-JP" altLang="en-US" sz="1100" u="none">
              <a:solidFill>
                <a:schemeClr val="tx1"/>
              </a:solidFill>
            </a:rPr>
            <a:t>真の値</a:t>
          </a:r>
          <a:r>
            <a:rPr kumimoji="1" lang="en-US" altLang="ja-JP" sz="1100" u="none">
              <a:solidFill>
                <a:schemeClr val="tx1"/>
              </a:solidFill>
            </a:rPr>
            <a:t>, </a:t>
          </a:r>
          <a:r>
            <a:rPr kumimoji="1" lang="ja-JP" altLang="en-US" sz="1100" u="none">
              <a:solidFill>
                <a:schemeClr val="tx1"/>
              </a:solidFill>
            </a:rPr>
            <a:t>偽の値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  <a:endParaRPr kumimoji="1" lang="ja-JP" altLang="en-US" sz="1100" u="none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676275</xdr:colOff>
      <xdr:row>20</xdr:row>
      <xdr:rowOff>57150</xdr:rowOff>
    </xdr:from>
    <xdr:to>
      <xdr:col>22</xdr:col>
      <xdr:colOff>19050</xdr:colOff>
      <xdr:row>30</xdr:row>
      <xdr:rowOff>114300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7923506-AB2B-4EEB-BC52-4EB614E882BB}"/>
            </a:ext>
          </a:extLst>
        </xdr:cNvPr>
        <xdr:cNvSpPr/>
      </xdr:nvSpPr>
      <xdr:spPr>
        <a:xfrm>
          <a:off x="9591675" y="4819650"/>
          <a:ext cx="4829175" cy="2438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データセットの説明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ID</a:t>
          </a:r>
          <a:r>
            <a:rPr kumimoji="1" lang="ja-JP" altLang="en-US" sz="1100" u="none">
              <a:solidFill>
                <a:schemeClr val="tx1"/>
              </a:solidFill>
            </a:rPr>
            <a:t>｜</a:t>
          </a:r>
          <a:r>
            <a:rPr kumimoji="1" lang="en-US" altLang="ja-JP" sz="1100" u="none">
              <a:solidFill>
                <a:schemeClr val="tx1"/>
              </a:solidFill>
            </a:rPr>
            <a:t>ID</a:t>
          </a: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age</a:t>
          </a:r>
          <a:r>
            <a:rPr kumimoji="1" lang="ja-JP" altLang="en-US" sz="1100" u="none">
              <a:solidFill>
                <a:schemeClr val="tx1"/>
              </a:solidFill>
            </a:rPr>
            <a:t>｜年齢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gender</a:t>
          </a:r>
          <a:r>
            <a:rPr kumimoji="1" lang="ja-JP" altLang="en-US" sz="1100" u="none">
              <a:solidFill>
                <a:schemeClr val="tx1"/>
              </a:solidFill>
            </a:rPr>
            <a:t>｜性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imgID</a:t>
          </a:r>
          <a:r>
            <a:rPr kumimoji="1" lang="ja-JP" altLang="en-US" sz="1100" u="none">
              <a:solidFill>
                <a:schemeClr val="tx1"/>
              </a:solidFill>
            </a:rPr>
            <a:t>｜画像</a:t>
          </a:r>
          <a:r>
            <a:rPr kumimoji="1" lang="en-US" altLang="ja-JP" sz="1100" u="none">
              <a:solidFill>
                <a:schemeClr val="tx1"/>
              </a:solidFill>
            </a:rPr>
            <a:t>ID</a:t>
          </a: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degree</a:t>
          </a:r>
          <a:r>
            <a:rPr kumimoji="1" lang="ja-JP" altLang="en-US" sz="1100" u="none">
              <a:solidFill>
                <a:schemeClr val="tx1"/>
              </a:solidFill>
            </a:rPr>
            <a:t>｜回転角度（なし（</a:t>
          </a:r>
          <a:r>
            <a:rPr kumimoji="1" lang="en-US" altLang="ja-JP" sz="1100" u="none">
              <a:solidFill>
                <a:schemeClr val="tx1"/>
              </a:solidFill>
            </a:rPr>
            <a:t>0</a:t>
          </a:r>
          <a:r>
            <a:rPr kumimoji="1" lang="ja-JP" altLang="en-US" sz="1100" u="none">
              <a:solidFill>
                <a:schemeClr val="tx1"/>
              </a:solidFill>
            </a:rPr>
            <a:t>度），</a:t>
          </a:r>
          <a:r>
            <a:rPr kumimoji="1" lang="en-US" altLang="ja-JP" sz="1100" u="none">
              <a:solidFill>
                <a:schemeClr val="tx1"/>
              </a:solidFill>
            </a:rPr>
            <a:t>50</a:t>
          </a:r>
          <a:r>
            <a:rPr kumimoji="1" lang="ja-JP" altLang="en-US" sz="1100" u="none">
              <a:solidFill>
                <a:schemeClr val="tx1"/>
              </a:solidFill>
            </a:rPr>
            <a:t>度，</a:t>
          </a:r>
          <a:r>
            <a:rPr kumimoji="1" lang="en-US" altLang="ja-JP" sz="1100" u="none">
              <a:solidFill>
                <a:schemeClr val="tx1"/>
              </a:solidFill>
            </a:rPr>
            <a:t>100</a:t>
          </a:r>
          <a:r>
            <a:rPr kumimoji="1" lang="ja-JP" altLang="en-US" sz="1100" u="none">
              <a:solidFill>
                <a:schemeClr val="tx1"/>
              </a:solidFill>
            </a:rPr>
            <a:t>度，</a:t>
          </a:r>
          <a:r>
            <a:rPr kumimoji="1" lang="en-US" altLang="ja-JP" sz="1100" u="none">
              <a:solidFill>
                <a:schemeClr val="tx1"/>
              </a:solidFill>
            </a:rPr>
            <a:t>150</a:t>
          </a:r>
          <a:r>
            <a:rPr kumimoji="1" lang="ja-JP" altLang="en-US" sz="1100" u="none">
              <a:solidFill>
                <a:schemeClr val="tx1"/>
              </a:solidFill>
            </a:rPr>
            <a:t>度）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rotation</a:t>
          </a:r>
          <a:r>
            <a:rPr kumimoji="1" lang="ja-JP" altLang="en-US" sz="1100" u="none">
              <a:solidFill>
                <a:schemeClr val="tx1"/>
              </a:solidFill>
            </a:rPr>
            <a:t>｜反転の有無（</a:t>
          </a:r>
          <a:r>
            <a:rPr kumimoji="1" lang="en-US" altLang="ja-JP" sz="1100" u="none">
              <a:solidFill>
                <a:schemeClr val="tx1"/>
              </a:solidFill>
            </a:rPr>
            <a:t>normal</a:t>
          </a:r>
          <a:r>
            <a:rPr kumimoji="1" lang="ja-JP" altLang="en-US" sz="1100" u="none">
              <a:solidFill>
                <a:schemeClr val="tx1"/>
              </a:solidFill>
            </a:rPr>
            <a:t>＝反転無し，</a:t>
          </a:r>
          <a:r>
            <a:rPr kumimoji="1" lang="en-US" altLang="ja-JP" sz="1100" u="none">
              <a:solidFill>
                <a:schemeClr val="tx1"/>
              </a:solidFill>
            </a:rPr>
            <a:t>rotated</a:t>
          </a:r>
          <a:r>
            <a:rPr kumimoji="1" lang="ja-JP" altLang="en-US" sz="1100" u="none">
              <a:solidFill>
                <a:schemeClr val="tx1"/>
              </a:solidFill>
            </a:rPr>
            <a:t>＝反転）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response</a:t>
          </a:r>
          <a:r>
            <a:rPr kumimoji="1" lang="ja-JP" altLang="en-US" sz="1100" u="none">
              <a:solidFill>
                <a:schemeClr val="tx1"/>
              </a:solidFill>
            </a:rPr>
            <a:t>｜被験者の反応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correct</a:t>
          </a:r>
          <a:r>
            <a:rPr kumimoji="1" lang="ja-JP" altLang="en-US" sz="1100" u="none">
              <a:solidFill>
                <a:schemeClr val="tx1"/>
              </a:solidFill>
            </a:rPr>
            <a:t>｜正誤（</a:t>
          </a:r>
          <a:r>
            <a:rPr kumimoji="1" lang="en-US" altLang="ja-JP" sz="1100" u="none">
              <a:solidFill>
                <a:schemeClr val="tx1"/>
              </a:solidFill>
            </a:rPr>
            <a:t>1</a:t>
          </a:r>
          <a:r>
            <a:rPr kumimoji="1" lang="ja-JP" altLang="en-US" sz="1100" u="none">
              <a:solidFill>
                <a:schemeClr val="tx1"/>
              </a:solidFill>
            </a:rPr>
            <a:t>＝正答，</a:t>
          </a:r>
          <a:r>
            <a:rPr kumimoji="1" lang="en-US" altLang="ja-JP" sz="1100" u="none">
              <a:solidFill>
                <a:schemeClr val="tx1"/>
              </a:solidFill>
            </a:rPr>
            <a:t>0</a:t>
          </a:r>
          <a:r>
            <a:rPr kumimoji="1" lang="ja-JP" altLang="en-US" sz="1100" u="none">
              <a:solidFill>
                <a:schemeClr val="tx1"/>
              </a:solidFill>
            </a:rPr>
            <a:t>＝誤答）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｜反応時間（</a:t>
          </a:r>
          <a:r>
            <a:rPr kumimoji="1" lang="en-US" altLang="ja-JP" sz="1100" u="none">
              <a:solidFill>
                <a:schemeClr val="tx1"/>
              </a:solidFill>
            </a:rPr>
            <a:t>ms</a:t>
          </a:r>
          <a:r>
            <a:rPr kumimoji="1" lang="ja-JP" altLang="en-US" sz="1100" u="none">
              <a:solidFill>
                <a:schemeClr val="tx1"/>
              </a:solidFill>
            </a:rPr>
            <a:t>）</a:t>
          </a:r>
          <a:endParaRPr kumimoji="1" lang="en-US" altLang="ja-JP" sz="1100" u="none">
            <a:solidFill>
              <a:schemeClr val="tx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i Kuratomi" refreshedDate="45988.418707060184" createdVersion="8" refreshedVersion="8" minRefreshableVersion="3" recordCount="200" xr:uid="{C6A0933C-A955-4EA4-9273-AD5DF09A6AB9}">
  <cacheSource type="worksheet">
    <worksheetSource ref="A1:M201" sheet="ローデータ"/>
  </cacheSource>
  <cacheFields count="13">
    <cacheField name="ID" numFmtId="0">
      <sharedItems containsSemiMixedTypes="0" containsString="0" containsNumber="1" containsInteger="1" minValue="331" maxValue="331"/>
    </cacheField>
    <cacheField name="age" numFmtId="0">
      <sharedItems containsSemiMixedTypes="0" containsString="0" containsNumber="1" containsInteger="1" minValue="19" maxValue="19"/>
    </cacheField>
    <cacheField name="gender" numFmtId="0">
      <sharedItems/>
    </cacheField>
    <cacheField name="imgID" numFmtId="0">
      <sharedItems containsSemiMixedTypes="0" containsString="0" containsNumber="1" containsInteger="1" minValue="1" maxValue="25"/>
    </cacheField>
    <cacheField name="degree" numFmtId="0">
      <sharedItems containsString="0" containsBlank="1" containsNumber="1" containsInteger="1" minValue="50" maxValue="150"/>
    </cacheField>
    <cacheField name="rotation" numFmtId="0">
      <sharedItems/>
    </cacheField>
    <cacheField name="response" numFmtId="0">
      <sharedItems/>
    </cacheField>
    <cacheField name="correct" numFmtId="0">
      <sharedItems containsSemiMixedTypes="0" containsString="0" containsNumber="1" containsInteger="1" minValue="0" maxValue="1"/>
    </cacheField>
    <cacheField name="RT" numFmtId="0">
      <sharedItems containsSemiMixedTypes="0" containsString="0" containsNumber="1" containsInteger="1" minValue="383" maxValue="5108"/>
    </cacheField>
    <cacheField name="角度" numFmtId="0">
      <sharedItems containsSemiMixedTypes="0" containsString="0" containsNumber="1" containsInteger="1" minValue="0" maxValue="150" count="4">
        <n v="0"/>
        <n v="150"/>
        <n v="100"/>
        <n v="50"/>
      </sharedItems>
    </cacheField>
    <cacheField name="ブロック" numFmtId="0">
      <sharedItems count="2">
        <s v="Practice"/>
        <s v="Experiment"/>
      </sharedItems>
    </cacheField>
    <cacheField name="正答反応時間" numFmtId="0">
      <sharedItems containsMixedTypes="1" containsNumber="1" containsInteger="1" minValue="570" maxValue="5108"/>
    </cacheField>
    <cacheField name="分析反応時間" numFmtId="0">
      <sharedItems containsMixedTypes="1" containsNumber="1" containsInteger="1" minValue="570" maxValue="35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n v="331"/>
    <n v="19"/>
    <s v="m"/>
    <n v="3"/>
    <m/>
    <s v="normal"/>
    <s v="m"/>
    <n v="1"/>
    <n v="1164"/>
    <x v="0"/>
    <x v="0"/>
    <n v="1164"/>
    <n v="1164"/>
  </r>
  <r>
    <n v="331"/>
    <n v="19"/>
    <s v="m"/>
    <n v="3"/>
    <n v="150"/>
    <s v="rotated"/>
    <s v="n"/>
    <n v="1"/>
    <n v="3351"/>
    <x v="1"/>
    <x v="0"/>
    <n v="3351"/>
    <n v="3351"/>
  </r>
  <r>
    <n v="331"/>
    <n v="19"/>
    <s v="m"/>
    <n v="3"/>
    <n v="150"/>
    <s v="normal"/>
    <s v="n"/>
    <n v="0"/>
    <n v="1396"/>
    <x v="1"/>
    <x v="0"/>
    <s v="Error"/>
    <s v="cut"/>
  </r>
  <r>
    <n v="331"/>
    <n v="19"/>
    <s v="m"/>
    <n v="4"/>
    <n v="100"/>
    <s v="rotated"/>
    <s v="n"/>
    <n v="1"/>
    <n v="2853"/>
    <x v="2"/>
    <x v="0"/>
    <n v="2853"/>
    <n v="2853"/>
  </r>
  <r>
    <n v="331"/>
    <n v="19"/>
    <s v="m"/>
    <n v="3"/>
    <m/>
    <s v="rotated"/>
    <s v="n"/>
    <n v="1"/>
    <n v="3259"/>
    <x v="0"/>
    <x v="0"/>
    <n v="3259"/>
    <n v="3259"/>
  </r>
  <r>
    <n v="331"/>
    <n v="19"/>
    <s v="m"/>
    <n v="4"/>
    <m/>
    <s v="rotated"/>
    <s v="n"/>
    <n v="1"/>
    <n v="3209"/>
    <x v="0"/>
    <x v="0"/>
    <n v="3209"/>
    <n v="3209"/>
  </r>
  <r>
    <n v="331"/>
    <n v="19"/>
    <s v="m"/>
    <n v="4"/>
    <n v="50"/>
    <s v="rotated"/>
    <s v="n"/>
    <n v="1"/>
    <n v="5108"/>
    <x v="3"/>
    <x v="0"/>
    <n v="5108"/>
    <s v="cut"/>
  </r>
  <r>
    <n v="331"/>
    <n v="19"/>
    <s v="m"/>
    <n v="3"/>
    <n v="150"/>
    <s v="rotated"/>
    <s v="m"/>
    <n v="0"/>
    <n v="3117"/>
    <x v="1"/>
    <x v="0"/>
    <s v="Error"/>
    <s v="cut"/>
  </r>
  <r>
    <n v="331"/>
    <n v="19"/>
    <s v="m"/>
    <n v="4"/>
    <n v="50"/>
    <s v="normal"/>
    <s v="m"/>
    <n v="1"/>
    <n v="1387"/>
    <x v="3"/>
    <x v="0"/>
    <n v="1387"/>
    <n v="1387"/>
  </r>
  <r>
    <n v="331"/>
    <n v="19"/>
    <s v="m"/>
    <n v="4"/>
    <n v="150"/>
    <s v="normal"/>
    <s v="m"/>
    <n v="1"/>
    <n v="3037"/>
    <x v="1"/>
    <x v="0"/>
    <n v="3037"/>
    <n v="3037"/>
  </r>
  <r>
    <n v="331"/>
    <n v="19"/>
    <s v="m"/>
    <n v="3"/>
    <n v="100"/>
    <s v="rotated"/>
    <s v="n"/>
    <n v="1"/>
    <n v="1663"/>
    <x v="2"/>
    <x v="0"/>
    <n v="1663"/>
    <n v="1663"/>
  </r>
  <r>
    <n v="331"/>
    <n v="19"/>
    <s v="m"/>
    <n v="3"/>
    <n v="50"/>
    <s v="normal"/>
    <s v="m"/>
    <n v="1"/>
    <n v="1848"/>
    <x v="3"/>
    <x v="0"/>
    <n v="1848"/>
    <n v="1848"/>
  </r>
  <r>
    <n v="331"/>
    <n v="19"/>
    <s v="m"/>
    <n v="3"/>
    <n v="100"/>
    <s v="normal"/>
    <s v="m"/>
    <n v="1"/>
    <n v="2269"/>
    <x v="2"/>
    <x v="0"/>
    <n v="2269"/>
    <n v="2269"/>
  </r>
  <r>
    <n v="331"/>
    <n v="19"/>
    <s v="m"/>
    <n v="4"/>
    <n v="50"/>
    <s v="rotated"/>
    <s v="n"/>
    <n v="1"/>
    <n v="1445"/>
    <x v="3"/>
    <x v="0"/>
    <n v="1445"/>
    <n v="1445"/>
  </r>
  <r>
    <n v="331"/>
    <n v="19"/>
    <s v="m"/>
    <n v="4"/>
    <n v="100"/>
    <s v="normal"/>
    <s v="m"/>
    <n v="1"/>
    <n v="1354"/>
    <x v="2"/>
    <x v="0"/>
    <n v="1354"/>
    <n v="1354"/>
  </r>
  <r>
    <n v="331"/>
    <n v="19"/>
    <s v="m"/>
    <n v="4"/>
    <m/>
    <s v="normal"/>
    <s v="m"/>
    <n v="1"/>
    <n v="1009"/>
    <x v="0"/>
    <x v="0"/>
    <n v="1009"/>
    <n v="1009"/>
  </r>
  <r>
    <n v="331"/>
    <n v="19"/>
    <s v="m"/>
    <n v="5"/>
    <n v="150"/>
    <s v="rotated"/>
    <s v="n"/>
    <n v="1"/>
    <n v="2688"/>
    <x v="1"/>
    <x v="1"/>
    <n v="2688"/>
    <n v="2688"/>
  </r>
  <r>
    <n v="331"/>
    <n v="19"/>
    <s v="m"/>
    <n v="8"/>
    <n v="50"/>
    <s v="rotated"/>
    <s v="n"/>
    <n v="1"/>
    <n v="1074"/>
    <x v="3"/>
    <x v="1"/>
    <n v="1074"/>
    <n v="1074"/>
  </r>
  <r>
    <n v="331"/>
    <n v="19"/>
    <s v="m"/>
    <n v="22"/>
    <n v="100"/>
    <s v="normal"/>
    <s v="m"/>
    <n v="1"/>
    <n v="1080"/>
    <x v="2"/>
    <x v="1"/>
    <n v="1080"/>
    <n v="1080"/>
  </r>
  <r>
    <n v="331"/>
    <n v="19"/>
    <s v="m"/>
    <n v="5"/>
    <n v="50"/>
    <s v="rotated"/>
    <s v="n"/>
    <n v="1"/>
    <n v="1146"/>
    <x v="3"/>
    <x v="1"/>
    <n v="1146"/>
    <n v="1146"/>
  </r>
  <r>
    <n v="331"/>
    <n v="19"/>
    <s v="m"/>
    <n v="14"/>
    <n v="50"/>
    <s v="rotated"/>
    <s v="n"/>
    <n v="1"/>
    <n v="1406"/>
    <x v="3"/>
    <x v="1"/>
    <n v="1406"/>
    <n v="1406"/>
  </r>
  <r>
    <n v="331"/>
    <n v="19"/>
    <s v="m"/>
    <n v="9"/>
    <n v="100"/>
    <s v="normal"/>
    <s v="n"/>
    <n v="0"/>
    <n v="810"/>
    <x v="2"/>
    <x v="1"/>
    <s v="Error"/>
    <s v="cut"/>
  </r>
  <r>
    <n v="331"/>
    <n v="19"/>
    <s v="m"/>
    <n v="9"/>
    <m/>
    <s v="normal"/>
    <s v="m"/>
    <n v="1"/>
    <n v="742"/>
    <x v="0"/>
    <x v="1"/>
    <n v="742"/>
    <n v="742"/>
  </r>
  <r>
    <n v="331"/>
    <n v="19"/>
    <s v="m"/>
    <n v="18"/>
    <m/>
    <s v="normal"/>
    <s v="m"/>
    <n v="1"/>
    <n v="2232"/>
    <x v="0"/>
    <x v="1"/>
    <n v="2232"/>
    <n v="2232"/>
  </r>
  <r>
    <n v="331"/>
    <n v="19"/>
    <s v="m"/>
    <n v="12"/>
    <n v="100"/>
    <s v="normal"/>
    <s v="n"/>
    <n v="0"/>
    <n v="861"/>
    <x v="2"/>
    <x v="1"/>
    <s v="Error"/>
    <s v="cut"/>
  </r>
  <r>
    <n v="331"/>
    <n v="19"/>
    <s v="m"/>
    <n v="19"/>
    <n v="50"/>
    <s v="normal"/>
    <s v="m"/>
    <n v="1"/>
    <n v="1528"/>
    <x v="3"/>
    <x v="1"/>
    <n v="1528"/>
    <n v="1528"/>
  </r>
  <r>
    <n v="331"/>
    <n v="19"/>
    <s v="m"/>
    <n v="17"/>
    <m/>
    <s v="normal"/>
    <s v="m"/>
    <n v="1"/>
    <n v="799"/>
    <x v="0"/>
    <x v="1"/>
    <n v="799"/>
    <n v="799"/>
  </r>
  <r>
    <n v="331"/>
    <n v="19"/>
    <s v="m"/>
    <n v="24"/>
    <n v="100"/>
    <s v="rotated"/>
    <s v="n"/>
    <n v="1"/>
    <n v="1483"/>
    <x v="2"/>
    <x v="1"/>
    <n v="1483"/>
    <n v="1483"/>
  </r>
  <r>
    <n v="331"/>
    <n v="19"/>
    <s v="m"/>
    <n v="18"/>
    <m/>
    <s v="normal"/>
    <s v="m"/>
    <n v="1"/>
    <n v="755"/>
    <x v="0"/>
    <x v="1"/>
    <n v="755"/>
    <n v="755"/>
  </r>
  <r>
    <n v="331"/>
    <n v="19"/>
    <s v="m"/>
    <n v="24"/>
    <n v="50"/>
    <s v="rotated"/>
    <s v="n"/>
    <n v="1"/>
    <n v="738"/>
    <x v="3"/>
    <x v="1"/>
    <n v="738"/>
    <n v="738"/>
  </r>
  <r>
    <n v="331"/>
    <n v="19"/>
    <s v="m"/>
    <n v="24"/>
    <n v="100"/>
    <s v="rotated"/>
    <s v="n"/>
    <n v="1"/>
    <n v="1003"/>
    <x v="2"/>
    <x v="1"/>
    <n v="1003"/>
    <n v="1003"/>
  </r>
  <r>
    <n v="331"/>
    <n v="19"/>
    <s v="m"/>
    <n v="1"/>
    <m/>
    <s v="rotated"/>
    <s v="n"/>
    <n v="1"/>
    <n v="1564"/>
    <x v="0"/>
    <x v="1"/>
    <n v="1564"/>
    <n v="1564"/>
  </r>
  <r>
    <n v="331"/>
    <n v="19"/>
    <s v="m"/>
    <n v="2"/>
    <m/>
    <s v="rotated"/>
    <s v="n"/>
    <n v="1"/>
    <n v="934"/>
    <x v="0"/>
    <x v="1"/>
    <n v="934"/>
    <n v="934"/>
  </r>
  <r>
    <n v="331"/>
    <n v="19"/>
    <s v="m"/>
    <n v="5"/>
    <n v="50"/>
    <s v="rotated"/>
    <s v="n"/>
    <n v="1"/>
    <n v="1247"/>
    <x v="3"/>
    <x v="1"/>
    <n v="1247"/>
    <n v="1247"/>
  </r>
  <r>
    <n v="331"/>
    <n v="19"/>
    <s v="m"/>
    <n v="18"/>
    <n v="50"/>
    <s v="normal"/>
    <s v="m"/>
    <n v="1"/>
    <n v="1825"/>
    <x v="3"/>
    <x v="1"/>
    <n v="1825"/>
    <n v="1825"/>
  </r>
  <r>
    <n v="331"/>
    <n v="19"/>
    <s v="m"/>
    <n v="9"/>
    <n v="50"/>
    <s v="normal"/>
    <s v="m"/>
    <n v="1"/>
    <n v="694"/>
    <x v="3"/>
    <x v="1"/>
    <n v="694"/>
    <n v="694"/>
  </r>
  <r>
    <n v="331"/>
    <n v="19"/>
    <s v="m"/>
    <n v="7"/>
    <n v="100"/>
    <s v="rotated"/>
    <s v="n"/>
    <n v="1"/>
    <n v="828"/>
    <x v="2"/>
    <x v="1"/>
    <n v="828"/>
    <n v="828"/>
  </r>
  <r>
    <n v="331"/>
    <n v="19"/>
    <s v="m"/>
    <n v="15"/>
    <n v="150"/>
    <s v="normal"/>
    <s v="n"/>
    <n v="0"/>
    <n v="745"/>
    <x v="1"/>
    <x v="1"/>
    <s v="Error"/>
    <s v="cut"/>
  </r>
  <r>
    <n v="331"/>
    <n v="19"/>
    <s v="m"/>
    <n v="16"/>
    <n v="100"/>
    <s v="rotated"/>
    <s v="n"/>
    <n v="1"/>
    <n v="768"/>
    <x v="2"/>
    <x v="1"/>
    <n v="768"/>
    <n v="768"/>
  </r>
  <r>
    <n v="331"/>
    <n v="19"/>
    <s v="m"/>
    <n v="2"/>
    <m/>
    <s v="normal"/>
    <s v="m"/>
    <n v="1"/>
    <n v="570"/>
    <x v="0"/>
    <x v="1"/>
    <n v="570"/>
    <n v="570"/>
  </r>
  <r>
    <n v="331"/>
    <n v="19"/>
    <s v="m"/>
    <n v="25"/>
    <n v="100"/>
    <s v="rotated"/>
    <s v="n"/>
    <n v="1"/>
    <n v="996"/>
    <x v="2"/>
    <x v="1"/>
    <n v="996"/>
    <n v="996"/>
  </r>
  <r>
    <n v="331"/>
    <n v="19"/>
    <s v="m"/>
    <n v="6"/>
    <n v="150"/>
    <s v="rotated"/>
    <s v="n"/>
    <n v="1"/>
    <n v="1115"/>
    <x v="1"/>
    <x v="1"/>
    <n v="1115"/>
    <n v="1115"/>
  </r>
  <r>
    <n v="331"/>
    <n v="19"/>
    <s v="m"/>
    <n v="13"/>
    <n v="100"/>
    <s v="rotated"/>
    <s v="n"/>
    <n v="1"/>
    <n v="1456"/>
    <x v="2"/>
    <x v="1"/>
    <n v="1456"/>
    <n v="1456"/>
  </r>
  <r>
    <n v="331"/>
    <n v="19"/>
    <s v="m"/>
    <n v="8"/>
    <n v="100"/>
    <s v="rotated"/>
    <s v="n"/>
    <n v="1"/>
    <n v="2407"/>
    <x v="2"/>
    <x v="1"/>
    <n v="2407"/>
    <n v="2407"/>
  </r>
  <r>
    <n v="331"/>
    <n v="19"/>
    <s v="m"/>
    <n v="14"/>
    <m/>
    <s v="normal"/>
    <s v="m"/>
    <n v="1"/>
    <n v="671"/>
    <x v="0"/>
    <x v="1"/>
    <n v="671"/>
    <n v="671"/>
  </r>
  <r>
    <n v="331"/>
    <n v="19"/>
    <s v="m"/>
    <n v="25"/>
    <n v="150"/>
    <s v="normal"/>
    <s v="n"/>
    <n v="0"/>
    <n v="1045"/>
    <x v="1"/>
    <x v="1"/>
    <s v="Error"/>
    <s v="cut"/>
  </r>
  <r>
    <n v="331"/>
    <n v="19"/>
    <s v="m"/>
    <n v="2"/>
    <n v="50"/>
    <s v="rotated"/>
    <s v="n"/>
    <n v="1"/>
    <n v="1317"/>
    <x v="3"/>
    <x v="1"/>
    <n v="1317"/>
    <n v="1317"/>
  </r>
  <r>
    <n v="331"/>
    <n v="19"/>
    <s v="m"/>
    <n v="6"/>
    <n v="150"/>
    <s v="normal"/>
    <s v="m"/>
    <n v="1"/>
    <n v="1636"/>
    <x v="1"/>
    <x v="1"/>
    <n v="1636"/>
    <n v="1636"/>
  </r>
  <r>
    <n v="331"/>
    <n v="19"/>
    <s v="m"/>
    <n v="5"/>
    <n v="50"/>
    <s v="normal"/>
    <s v="m"/>
    <n v="1"/>
    <n v="1378"/>
    <x v="3"/>
    <x v="1"/>
    <n v="1378"/>
    <n v="1378"/>
  </r>
  <r>
    <n v="331"/>
    <n v="19"/>
    <s v="m"/>
    <n v="21"/>
    <n v="100"/>
    <s v="normal"/>
    <s v="m"/>
    <n v="1"/>
    <n v="4631"/>
    <x v="2"/>
    <x v="1"/>
    <n v="4631"/>
    <s v="cut"/>
  </r>
  <r>
    <n v="331"/>
    <n v="19"/>
    <s v="m"/>
    <n v="11"/>
    <n v="50"/>
    <s v="normal"/>
    <s v="n"/>
    <n v="0"/>
    <n v="891"/>
    <x v="3"/>
    <x v="1"/>
    <s v="Error"/>
    <s v="cut"/>
  </r>
  <r>
    <n v="331"/>
    <n v="19"/>
    <s v="m"/>
    <n v="18"/>
    <n v="150"/>
    <s v="rotated"/>
    <s v="n"/>
    <n v="1"/>
    <n v="1277"/>
    <x v="1"/>
    <x v="1"/>
    <n v="1277"/>
    <n v="1277"/>
  </r>
  <r>
    <n v="331"/>
    <n v="19"/>
    <s v="m"/>
    <n v="7"/>
    <n v="50"/>
    <s v="normal"/>
    <s v="m"/>
    <n v="1"/>
    <n v="965"/>
    <x v="3"/>
    <x v="1"/>
    <n v="965"/>
    <n v="965"/>
  </r>
  <r>
    <n v="331"/>
    <n v="19"/>
    <s v="m"/>
    <n v="23"/>
    <n v="100"/>
    <s v="rotated"/>
    <s v="n"/>
    <n v="1"/>
    <n v="4061"/>
    <x v="2"/>
    <x v="1"/>
    <n v="4061"/>
    <s v="cut"/>
  </r>
  <r>
    <n v="331"/>
    <n v="19"/>
    <s v="m"/>
    <n v="9"/>
    <n v="150"/>
    <s v="normal"/>
    <s v="m"/>
    <n v="1"/>
    <n v="1525"/>
    <x v="1"/>
    <x v="1"/>
    <n v="1525"/>
    <n v="1525"/>
  </r>
  <r>
    <n v="331"/>
    <n v="19"/>
    <s v="m"/>
    <n v="25"/>
    <n v="100"/>
    <s v="rotated"/>
    <s v="n"/>
    <n v="1"/>
    <n v="1679"/>
    <x v="2"/>
    <x v="1"/>
    <n v="1679"/>
    <n v="1679"/>
  </r>
  <r>
    <n v="331"/>
    <n v="19"/>
    <s v="m"/>
    <n v="1"/>
    <m/>
    <s v="normal"/>
    <s v="m"/>
    <n v="1"/>
    <n v="792"/>
    <x v="0"/>
    <x v="1"/>
    <n v="792"/>
    <n v="792"/>
  </r>
  <r>
    <n v="331"/>
    <n v="19"/>
    <s v="m"/>
    <n v="15"/>
    <m/>
    <s v="rotated"/>
    <s v="n"/>
    <n v="1"/>
    <n v="771"/>
    <x v="0"/>
    <x v="1"/>
    <n v="771"/>
    <n v="771"/>
  </r>
  <r>
    <n v="331"/>
    <n v="19"/>
    <s v="m"/>
    <n v="14"/>
    <n v="150"/>
    <s v="normal"/>
    <s v="m"/>
    <n v="1"/>
    <n v="2485"/>
    <x v="1"/>
    <x v="1"/>
    <n v="2485"/>
    <n v="2485"/>
  </r>
  <r>
    <n v="331"/>
    <n v="19"/>
    <s v="m"/>
    <n v="25"/>
    <n v="100"/>
    <s v="normal"/>
    <s v="m"/>
    <n v="1"/>
    <n v="2325"/>
    <x v="2"/>
    <x v="1"/>
    <n v="2325"/>
    <n v="2325"/>
  </r>
  <r>
    <n v="331"/>
    <n v="19"/>
    <s v="m"/>
    <n v="6"/>
    <n v="150"/>
    <s v="rotated"/>
    <s v="n"/>
    <n v="1"/>
    <n v="2967"/>
    <x v="1"/>
    <x v="1"/>
    <n v="2967"/>
    <n v="2967"/>
  </r>
  <r>
    <n v="331"/>
    <n v="19"/>
    <s v="m"/>
    <n v="8"/>
    <n v="50"/>
    <s v="normal"/>
    <s v="m"/>
    <n v="1"/>
    <n v="1117"/>
    <x v="3"/>
    <x v="1"/>
    <n v="1117"/>
    <n v="1117"/>
  </r>
  <r>
    <n v="331"/>
    <n v="19"/>
    <s v="m"/>
    <n v="12"/>
    <n v="50"/>
    <s v="normal"/>
    <s v="n"/>
    <n v="0"/>
    <n v="3710"/>
    <x v="3"/>
    <x v="1"/>
    <s v="Error"/>
    <s v="cut"/>
  </r>
  <r>
    <n v="331"/>
    <n v="19"/>
    <s v="m"/>
    <n v="20"/>
    <m/>
    <s v="rotated"/>
    <s v="n"/>
    <n v="1"/>
    <n v="1173"/>
    <x v="0"/>
    <x v="1"/>
    <n v="1173"/>
    <n v="1173"/>
  </r>
  <r>
    <n v="331"/>
    <n v="19"/>
    <s v="m"/>
    <n v="19"/>
    <n v="50"/>
    <s v="normal"/>
    <s v="m"/>
    <n v="1"/>
    <n v="1224"/>
    <x v="3"/>
    <x v="1"/>
    <n v="1224"/>
    <n v="1224"/>
  </r>
  <r>
    <n v="331"/>
    <n v="19"/>
    <s v="m"/>
    <n v="6"/>
    <m/>
    <s v="rotated"/>
    <s v="n"/>
    <n v="1"/>
    <n v="1234"/>
    <x v="0"/>
    <x v="1"/>
    <n v="1234"/>
    <n v="1234"/>
  </r>
  <r>
    <n v="331"/>
    <n v="19"/>
    <s v="m"/>
    <n v="12"/>
    <m/>
    <s v="rotated"/>
    <s v="n"/>
    <n v="1"/>
    <n v="2101"/>
    <x v="0"/>
    <x v="1"/>
    <n v="2101"/>
    <n v="2101"/>
  </r>
  <r>
    <n v="331"/>
    <n v="19"/>
    <s v="m"/>
    <n v="21"/>
    <n v="50"/>
    <s v="rotated"/>
    <s v="n"/>
    <n v="1"/>
    <n v="1688"/>
    <x v="3"/>
    <x v="1"/>
    <n v="1688"/>
    <n v="1688"/>
  </r>
  <r>
    <n v="331"/>
    <n v="19"/>
    <s v="m"/>
    <n v="17"/>
    <m/>
    <s v="normal"/>
    <s v="m"/>
    <n v="1"/>
    <n v="1111"/>
    <x v="0"/>
    <x v="1"/>
    <n v="1111"/>
    <n v="1111"/>
  </r>
  <r>
    <n v="331"/>
    <n v="19"/>
    <s v="m"/>
    <n v="10"/>
    <n v="50"/>
    <s v="rotated"/>
    <s v="n"/>
    <n v="1"/>
    <n v="1478"/>
    <x v="3"/>
    <x v="1"/>
    <n v="1478"/>
    <n v="1478"/>
  </r>
  <r>
    <n v="331"/>
    <n v="19"/>
    <s v="m"/>
    <n v="11"/>
    <m/>
    <s v="normal"/>
    <s v="m"/>
    <n v="1"/>
    <n v="657"/>
    <x v="0"/>
    <x v="1"/>
    <n v="657"/>
    <n v="657"/>
  </r>
  <r>
    <n v="331"/>
    <n v="19"/>
    <s v="m"/>
    <n v="23"/>
    <n v="150"/>
    <s v="rotated"/>
    <s v="n"/>
    <n v="1"/>
    <n v="815"/>
    <x v="1"/>
    <x v="1"/>
    <n v="815"/>
    <n v="815"/>
  </r>
  <r>
    <n v="331"/>
    <n v="19"/>
    <s v="m"/>
    <n v="6"/>
    <n v="50"/>
    <s v="rotated"/>
    <s v="n"/>
    <n v="1"/>
    <n v="1280"/>
    <x v="3"/>
    <x v="1"/>
    <n v="1280"/>
    <n v="1280"/>
  </r>
  <r>
    <n v="331"/>
    <n v="19"/>
    <s v="m"/>
    <n v="22"/>
    <n v="100"/>
    <s v="rotated"/>
    <s v="n"/>
    <n v="1"/>
    <n v="1088"/>
    <x v="2"/>
    <x v="1"/>
    <n v="1088"/>
    <n v="1088"/>
  </r>
  <r>
    <n v="331"/>
    <n v="19"/>
    <s v="m"/>
    <n v="19"/>
    <n v="150"/>
    <s v="rotated"/>
    <s v="n"/>
    <n v="1"/>
    <n v="1589"/>
    <x v="1"/>
    <x v="1"/>
    <n v="1589"/>
    <n v="1589"/>
  </r>
  <r>
    <n v="331"/>
    <n v="19"/>
    <s v="m"/>
    <n v="14"/>
    <n v="150"/>
    <s v="rotated"/>
    <s v="n"/>
    <n v="1"/>
    <n v="2012"/>
    <x v="1"/>
    <x v="1"/>
    <n v="2012"/>
    <n v="2012"/>
  </r>
  <r>
    <n v="331"/>
    <n v="19"/>
    <s v="m"/>
    <n v="13"/>
    <n v="100"/>
    <s v="normal"/>
    <s v="m"/>
    <n v="1"/>
    <n v="1471"/>
    <x v="2"/>
    <x v="1"/>
    <n v="1471"/>
    <n v="1471"/>
  </r>
  <r>
    <n v="331"/>
    <n v="19"/>
    <s v="m"/>
    <n v="18"/>
    <n v="100"/>
    <s v="normal"/>
    <s v="m"/>
    <n v="1"/>
    <n v="1919"/>
    <x v="2"/>
    <x v="1"/>
    <n v="1919"/>
    <n v="1919"/>
  </r>
  <r>
    <n v="331"/>
    <n v="19"/>
    <s v="m"/>
    <n v="2"/>
    <m/>
    <s v="normal"/>
    <s v="m"/>
    <n v="1"/>
    <n v="1259"/>
    <x v="0"/>
    <x v="1"/>
    <n v="1259"/>
    <n v="1259"/>
  </r>
  <r>
    <n v="331"/>
    <n v="19"/>
    <s v="m"/>
    <n v="13"/>
    <n v="150"/>
    <s v="rotated"/>
    <s v="n"/>
    <n v="1"/>
    <n v="903"/>
    <x v="1"/>
    <x v="1"/>
    <n v="903"/>
    <n v="903"/>
  </r>
  <r>
    <n v="331"/>
    <n v="19"/>
    <s v="m"/>
    <n v="24"/>
    <n v="150"/>
    <s v="normal"/>
    <s v="m"/>
    <n v="1"/>
    <n v="1399"/>
    <x v="1"/>
    <x v="1"/>
    <n v="1399"/>
    <n v="1399"/>
  </r>
  <r>
    <n v="331"/>
    <n v="19"/>
    <s v="m"/>
    <n v="18"/>
    <n v="150"/>
    <s v="rotated"/>
    <s v="n"/>
    <n v="1"/>
    <n v="1288"/>
    <x v="1"/>
    <x v="1"/>
    <n v="1288"/>
    <n v="1288"/>
  </r>
  <r>
    <n v="331"/>
    <n v="19"/>
    <s v="m"/>
    <n v="10"/>
    <n v="100"/>
    <s v="normal"/>
    <s v="m"/>
    <n v="1"/>
    <n v="2254"/>
    <x v="2"/>
    <x v="1"/>
    <n v="2254"/>
    <n v="2254"/>
  </r>
  <r>
    <n v="331"/>
    <n v="19"/>
    <s v="m"/>
    <n v="15"/>
    <n v="150"/>
    <s v="normal"/>
    <s v="m"/>
    <n v="1"/>
    <n v="1620"/>
    <x v="1"/>
    <x v="1"/>
    <n v="1620"/>
    <n v="1620"/>
  </r>
  <r>
    <n v="331"/>
    <n v="19"/>
    <s v="m"/>
    <n v="5"/>
    <m/>
    <s v="rotated"/>
    <s v="n"/>
    <n v="1"/>
    <n v="847"/>
    <x v="0"/>
    <x v="1"/>
    <n v="847"/>
    <n v="847"/>
  </r>
  <r>
    <n v="331"/>
    <n v="19"/>
    <s v="m"/>
    <n v="2"/>
    <n v="50"/>
    <s v="normal"/>
    <s v="m"/>
    <n v="1"/>
    <n v="1039"/>
    <x v="3"/>
    <x v="1"/>
    <n v="1039"/>
    <n v="1039"/>
  </r>
  <r>
    <n v="331"/>
    <n v="19"/>
    <s v="m"/>
    <n v="19"/>
    <n v="50"/>
    <s v="rotated"/>
    <s v="n"/>
    <n v="1"/>
    <n v="1036"/>
    <x v="3"/>
    <x v="1"/>
    <n v="1036"/>
    <n v="1036"/>
  </r>
  <r>
    <n v="331"/>
    <n v="19"/>
    <s v="m"/>
    <n v="7"/>
    <n v="150"/>
    <s v="rotated"/>
    <s v="n"/>
    <n v="1"/>
    <n v="1060"/>
    <x v="1"/>
    <x v="1"/>
    <n v="1060"/>
    <n v="1060"/>
  </r>
  <r>
    <n v="331"/>
    <n v="19"/>
    <s v="m"/>
    <n v="23"/>
    <n v="50"/>
    <s v="normal"/>
    <s v="m"/>
    <n v="1"/>
    <n v="803"/>
    <x v="3"/>
    <x v="1"/>
    <n v="803"/>
    <n v="803"/>
  </r>
  <r>
    <n v="331"/>
    <n v="19"/>
    <s v="m"/>
    <n v="22"/>
    <n v="100"/>
    <s v="rotated"/>
    <s v="n"/>
    <n v="1"/>
    <n v="2370"/>
    <x v="2"/>
    <x v="1"/>
    <n v="2370"/>
    <n v="2370"/>
  </r>
  <r>
    <n v="331"/>
    <n v="19"/>
    <s v="m"/>
    <n v="5"/>
    <n v="50"/>
    <s v="normal"/>
    <s v="m"/>
    <n v="1"/>
    <n v="2182"/>
    <x v="3"/>
    <x v="1"/>
    <n v="2182"/>
    <n v="2182"/>
  </r>
  <r>
    <n v="331"/>
    <n v="19"/>
    <s v="m"/>
    <n v="21"/>
    <m/>
    <s v="rotated"/>
    <s v="n"/>
    <n v="1"/>
    <n v="769"/>
    <x v="0"/>
    <x v="1"/>
    <n v="769"/>
    <n v="769"/>
  </r>
  <r>
    <n v="331"/>
    <n v="19"/>
    <s v="m"/>
    <n v="2"/>
    <n v="150"/>
    <s v="rotated"/>
    <s v="n"/>
    <n v="1"/>
    <n v="1772"/>
    <x v="1"/>
    <x v="1"/>
    <n v="1772"/>
    <n v="1772"/>
  </r>
  <r>
    <n v="331"/>
    <n v="19"/>
    <s v="m"/>
    <n v="1"/>
    <n v="100"/>
    <s v="rotated"/>
    <s v="n"/>
    <n v="1"/>
    <n v="2777"/>
    <x v="2"/>
    <x v="1"/>
    <n v="2777"/>
    <n v="2777"/>
  </r>
  <r>
    <n v="331"/>
    <n v="19"/>
    <s v="m"/>
    <n v="16"/>
    <n v="100"/>
    <s v="normal"/>
    <s v="m"/>
    <n v="1"/>
    <n v="3658"/>
    <x v="2"/>
    <x v="1"/>
    <n v="3658"/>
    <s v="cut"/>
  </r>
  <r>
    <n v="331"/>
    <n v="19"/>
    <s v="m"/>
    <n v="15"/>
    <m/>
    <s v="rotated"/>
    <s v="n"/>
    <n v="1"/>
    <n v="1211"/>
    <x v="0"/>
    <x v="1"/>
    <n v="1211"/>
    <n v="1211"/>
  </r>
  <r>
    <n v="331"/>
    <n v="19"/>
    <s v="m"/>
    <n v="13"/>
    <m/>
    <s v="rotated"/>
    <s v="n"/>
    <n v="1"/>
    <n v="721"/>
    <x v="0"/>
    <x v="1"/>
    <n v="721"/>
    <n v="721"/>
  </r>
  <r>
    <n v="331"/>
    <n v="19"/>
    <s v="m"/>
    <n v="22"/>
    <m/>
    <s v="normal"/>
    <s v="n"/>
    <n v="0"/>
    <n v="664"/>
    <x v="0"/>
    <x v="1"/>
    <s v="Error"/>
    <s v="cut"/>
  </r>
  <r>
    <n v="331"/>
    <n v="19"/>
    <s v="m"/>
    <n v="6"/>
    <m/>
    <s v="rotated"/>
    <s v="n"/>
    <n v="1"/>
    <n v="1677"/>
    <x v="0"/>
    <x v="1"/>
    <n v="1677"/>
    <n v="1677"/>
  </r>
  <r>
    <n v="331"/>
    <n v="19"/>
    <s v="m"/>
    <n v="21"/>
    <m/>
    <s v="rotated"/>
    <s v="n"/>
    <n v="1"/>
    <n v="2464"/>
    <x v="0"/>
    <x v="1"/>
    <n v="2464"/>
    <n v="2464"/>
  </r>
  <r>
    <n v="331"/>
    <n v="19"/>
    <s v="m"/>
    <n v="19"/>
    <n v="100"/>
    <s v="normal"/>
    <s v="m"/>
    <n v="1"/>
    <n v="1356"/>
    <x v="2"/>
    <x v="1"/>
    <n v="1356"/>
    <n v="1356"/>
  </r>
  <r>
    <n v="331"/>
    <n v="19"/>
    <s v="m"/>
    <n v="22"/>
    <n v="150"/>
    <s v="normal"/>
    <s v="n"/>
    <n v="0"/>
    <n v="793"/>
    <x v="1"/>
    <x v="1"/>
    <s v="Error"/>
    <s v="cut"/>
  </r>
  <r>
    <n v="331"/>
    <n v="19"/>
    <s v="m"/>
    <n v="21"/>
    <n v="150"/>
    <s v="normal"/>
    <s v="n"/>
    <n v="0"/>
    <n v="383"/>
    <x v="1"/>
    <x v="1"/>
    <s v="Error"/>
    <s v="cut"/>
  </r>
  <r>
    <n v="331"/>
    <n v="19"/>
    <s v="m"/>
    <n v="1"/>
    <n v="150"/>
    <s v="rotated"/>
    <s v="n"/>
    <n v="1"/>
    <n v="1023"/>
    <x v="1"/>
    <x v="1"/>
    <n v="1023"/>
    <n v="1023"/>
  </r>
  <r>
    <n v="331"/>
    <n v="19"/>
    <s v="m"/>
    <n v="17"/>
    <m/>
    <s v="rotated"/>
    <s v="n"/>
    <n v="1"/>
    <n v="854"/>
    <x v="0"/>
    <x v="1"/>
    <n v="854"/>
    <n v="854"/>
  </r>
  <r>
    <n v="331"/>
    <n v="19"/>
    <s v="m"/>
    <n v="14"/>
    <n v="50"/>
    <s v="rotated"/>
    <s v="n"/>
    <n v="1"/>
    <n v="790"/>
    <x v="3"/>
    <x v="1"/>
    <n v="790"/>
    <n v="790"/>
  </r>
  <r>
    <n v="331"/>
    <n v="19"/>
    <s v="m"/>
    <n v="22"/>
    <n v="100"/>
    <s v="rotated"/>
    <s v="n"/>
    <n v="1"/>
    <n v="1080"/>
    <x v="2"/>
    <x v="1"/>
    <n v="1080"/>
    <n v="1080"/>
  </r>
  <r>
    <n v="331"/>
    <n v="19"/>
    <s v="m"/>
    <n v="7"/>
    <n v="150"/>
    <s v="rotated"/>
    <s v="n"/>
    <n v="1"/>
    <n v="2155"/>
    <x v="1"/>
    <x v="1"/>
    <n v="2155"/>
    <n v="2155"/>
  </r>
  <r>
    <n v="331"/>
    <n v="19"/>
    <s v="m"/>
    <n v="12"/>
    <n v="100"/>
    <s v="normal"/>
    <s v="m"/>
    <n v="1"/>
    <n v="1487"/>
    <x v="2"/>
    <x v="1"/>
    <n v="1487"/>
    <n v="1487"/>
  </r>
  <r>
    <n v="331"/>
    <n v="19"/>
    <s v="m"/>
    <n v="17"/>
    <n v="50"/>
    <s v="normal"/>
    <s v="m"/>
    <n v="1"/>
    <n v="861"/>
    <x v="3"/>
    <x v="1"/>
    <n v="861"/>
    <n v="861"/>
  </r>
  <r>
    <n v="331"/>
    <n v="19"/>
    <s v="m"/>
    <n v="11"/>
    <n v="150"/>
    <s v="normal"/>
    <s v="m"/>
    <n v="1"/>
    <n v="2446"/>
    <x v="1"/>
    <x v="1"/>
    <n v="2446"/>
    <n v="2446"/>
  </r>
  <r>
    <n v="331"/>
    <n v="19"/>
    <s v="m"/>
    <n v="21"/>
    <n v="100"/>
    <s v="normal"/>
    <s v="m"/>
    <n v="1"/>
    <n v="2055"/>
    <x v="2"/>
    <x v="1"/>
    <n v="2055"/>
    <n v="2055"/>
  </r>
  <r>
    <n v="331"/>
    <n v="19"/>
    <s v="m"/>
    <n v="23"/>
    <m/>
    <s v="rotated"/>
    <s v="n"/>
    <n v="1"/>
    <n v="1000"/>
    <x v="0"/>
    <x v="1"/>
    <n v="1000"/>
    <n v="1000"/>
  </r>
  <r>
    <n v="331"/>
    <n v="19"/>
    <s v="m"/>
    <n v="10"/>
    <n v="50"/>
    <s v="normal"/>
    <s v="m"/>
    <n v="1"/>
    <n v="1223"/>
    <x v="3"/>
    <x v="1"/>
    <n v="1223"/>
    <n v="1223"/>
  </r>
  <r>
    <n v="331"/>
    <n v="19"/>
    <s v="m"/>
    <n v="5"/>
    <n v="50"/>
    <s v="rotated"/>
    <s v="n"/>
    <n v="1"/>
    <n v="1848"/>
    <x v="3"/>
    <x v="1"/>
    <n v="1848"/>
    <n v="1848"/>
  </r>
  <r>
    <n v="331"/>
    <n v="19"/>
    <s v="m"/>
    <n v="8"/>
    <m/>
    <s v="normal"/>
    <s v="m"/>
    <n v="1"/>
    <n v="728"/>
    <x v="0"/>
    <x v="1"/>
    <n v="728"/>
    <n v="728"/>
  </r>
  <r>
    <n v="331"/>
    <n v="19"/>
    <s v="m"/>
    <n v="1"/>
    <n v="100"/>
    <s v="rotated"/>
    <s v="n"/>
    <n v="1"/>
    <n v="1580"/>
    <x v="2"/>
    <x v="1"/>
    <n v="1580"/>
    <n v="1580"/>
  </r>
  <r>
    <n v="331"/>
    <n v="19"/>
    <s v="m"/>
    <n v="14"/>
    <n v="50"/>
    <s v="rotated"/>
    <s v="n"/>
    <n v="1"/>
    <n v="2190"/>
    <x v="3"/>
    <x v="1"/>
    <n v="2190"/>
    <n v="2190"/>
  </r>
  <r>
    <n v="331"/>
    <n v="19"/>
    <s v="m"/>
    <n v="17"/>
    <n v="150"/>
    <s v="normal"/>
    <s v="m"/>
    <n v="1"/>
    <n v="3596"/>
    <x v="1"/>
    <x v="1"/>
    <n v="3596"/>
    <n v="3596"/>
  </r>
  <r>
    <n v="331"/>
    <n v="19"/>
    <s v="m"/>
    <n v="22"/>
    <n v="100"/>
    <s v="normal"/>
    <s v="m"/>
    <n v="1"/>
    <n v="1804"/>
    <x v="2"/>
    <x v="1"/>
    <n v="1804"/>
    <n v="1804"/>
  </r>
  <r>
    <n v="331"/>
    <n v="19"/>
    <s v="m"/>
    <n v="19"/>
    <n v="100"/>
    <s v="rotated"/>
    <s v="n"/>
    <n v="1"/>
    <n v="2603"/>
    <x v="2"/>
    <x v="1"/>
    <n v="2603"/>
    <n v="2603"/>
  </r>
  <r>
    <n v="331"/>
    <n v="19"/>
    <s v="m"/>
    <n v="16"/>
    <n v="100"/>
    <s v="rotated"/>
    <s v="n"/>
    <n v="1"/>
    <n v="2765"/>
    <x v="2"/>
    <x v="1"/>
    <n v="2765"/>
    <n v="2765"/>
  </r>
  <r>
    <n v="331"/>
    <n v="19"/>
    <s v="m"/>
    <n v="13"/>
    <n v="150"/>
    <s v="normal"/>
    <s v="m"/>
    <n v="1"/>
    <n v="3160"/>
    <x v="1"/>
    <x v="1"/>
    <n v="3160"/>
    <n v="3160"/>
  </r>
  <r>
    <n v="331"/>
    <n v="19"/>
    <s v="m"/>
    <n v="7"/>
    <n v="100"/>
    <s v="rotated"/>
    <s v="n"/>
    <n v="1"/>
    <n v="2469"/>
    <x v="2"/>
    <x v="1"/>
    <n v="2469"/>
    <n v="2469"/>
  </r>
  <r>
    <n v="331"/>
    <n v="19"/>
    <s v="m"/>
    <n v="8"/>
    <n v="100"/>
    <s v="rotated"/>
    <s v="n"/>
    <n v="1"/>
    <n v="2571"/>
    <x v="2"/>
    <x v="1"/>
    <n v="2571"/>
    <n v="2571"/>
  </r>
  <r>
    <n v="331"/>
    <n v="19"/>
    <s v="m"/>
    <n v="18"/>
    <n v="50"/>
    <s v="rotated"/>
    <s v="m"/>
    <n v="0"/>
    <n v="1038"/>
    <x v="3"/>
    <x v="1"/>
    <s v="Error"/>
    <s v="cut"/>
  </r>
  <r>
    <n v="331"/>
    <n v="19"/>
    <s v="m"/>
    <n v="17"/>
    <m/>
    <s v="normal"/>
    <s v="m"/>
    <n v="1"/>
    <n v="705"/>
    <x v="0"/>
    <x v="1"/>
    <n v="705"/>
    <n v="705"/>
  </r>
  <r>
    <n v="331"/>
    <n v="19"/>
    <s v="m"/>
    <n v="16"/>
    <m/>
    <s v="normal"/>
    <s v="m"/>
    <n v="1"/>
    <n v="706"/>
    <x v="0"/>
    <x v="1"/>
    <n v="706"/>
    <n v="706"/>
  </r>
  <r>
    <n v="331"/>
    <n v="19"/>
    <s v="m"/>
    <n v="7"/>
    <m/>
    <s v="rotated"/>
    <s v="n"/>
    <n v="1"/>
    <n v="963"/>
    <x v="0"/>
    <x v="1"/>
    <n v="963"/>
    <n v="963"/>
  </r>
  <r>
    <n v="331"/>
    <n v="19"/>
    <s v="m"/>
    <n v="24"/>
    <n v="50"/>
    <s v="normal"/>
    <s v="m"/>
    <n v="1"/>
    <n v="786"/>
    <x v="3"/>
    <x v="1"/>
    <n v="786"/>
    <n v="786"/>
  </r>
  <r>
    <n v="331"/>
    <n v="19"/>
    <s v="m"/>
    <n v="10"/>
    <n v="150"/>
    <s v="rotated"/>
    <s v="n"/>
    <n v="1"/>
    <n v="1138"/>
    <x v="1"/>
    <x v="1"/>
    <n v="1138"/>
    <n v="1138"/>
  </r>
  <r>
    <n v="331"/>
    <n v="19"/>
    <s v="m"/>
    <n v="10"/>
    <m/>
    <s v="rotated"/>
    <s v="n"/>
    <n v="1"/>
    <n v="877"/>
    <x v="0"/>
    <x v="1"/>
    <n v="877"/>
    <n v="877"/>
  </r>
  <r>
    <n v="331"/>
    <n v="19"/>
    <s v="m"/>
    <n v="16"/>
    <n v="150"/>
    <s v="normal"/>
    <s v="m"/>
    <n v="1"/>
    <n v="3577"/>
    <x v="1"/>
    <x v="1"/>
    <n v="3577"/>
    <n v="3577"/>
  </r>
  <r>
    <n v="331"/>
    <n v="19"/>
    <s v="m"/>
    <n v="21"/>
    <n v="150"/>
    <s v="normal"/>
    <s v="m"/>
    <n v="1"/>
    <n v="2377"/>
    <x v="1"/>
    <x v="1"/>
    <n v="2377"/>
    <n v="2377"/>
  </r>
  <r>
    <n v="331"/>
    <n v="19"/>
    <s v="m"/>
    <n v="20"/>
    <n v="100"/>
    <s v="normal"/>
    <s v="m"/>
    <n v="1"/>
    <n v="2024"/>
    <x v="2"/>
    <x v="1"/>
    <n v="2024"/>
    <n v="2024"/>
  </r>
  <r>
    <n v="331"/>
    <n v="19"/>
    <s v="m"/>
    <n v="1"/>
    <m/>
    <s v="rotated"/>
    <s v="n"/>
    <n v="1"/>
    <n v="1105"/>
    <x v="0"/>
    <x v="1"/>
    <n v="1105"/>
    <n v="1105"/>
  </r>
  <r>
    <n v="331"/>
    <n v="19"/>
    <s v="m"/>
    <n v="14"/>
    <n v="150"/>
    <s v="rotated"/>
    <s v="n"/>
    <n v="1"/>
    <n v="1541"/>
    <x v="1"/>
    <x v="1"/>
    <n v="1541"/>
    <n v="1541"/>
  </r>
  <r>
    <n v="331"/>
    <n v="19"/>
    <s v="m"/>
    <n v="9"/>
    <n v="50"/>
    <s v="rotated"/>
    <s v="n"/>
    <n v="1"/>
    <n v="762"/>
    <x v="3"/>
    <x v="1"/>
    <n v="762"/>
    <n v="762"/>
  </r>
  <r>
    <n v="331"/>
    <n v="19"/>
    <s v="m"/>
    <n v="21"/>
    <n v="50"/>
    <s v="normal"/>
    <s v="m"/>
    <n v="1"/>
    <n v="1260"/>
    <x v="3"/>
    <x v="1"/>
    <n v="1260"/>
    <n v="1260"/>
  </r>
  <r>
    <n v="331"/>
    <n v="19"/>
    <s v="m"/>
    <n v="15"/>
    <n v="100"/>
    <s v="normal"/>
    <s v="m"/>
    <n v="1"/>
    <n v="1267"/>
    <x v="2"/>
    <x v="1"/>
    <n v="1267"/>
    <n v="1267"/>
  </r>
  <r>
    <n v="331"/>
    <n v="19"/>
    <s v="m"/>
    <n v="16"/>
    <n v="150"/>
    <s v="rotated"/>
    <s v="n"/>
    <n v="1"/>
    <n v="1016"/>
    <x v="1"/>
    <x v="1"/>
    <n v="1016"/>
    <n v="1016"/>
  </r>
  <r>
    <n v="331"/>
    <n v="19"/>
    <s v="m"/>
    <n v="15"/>
    <n v="150"/>
    <s v="normal"/>
    <s v="m"/>
    <n v="1"/>
    <n v="2234"/>
    <x v="1"/>
    <x v="1"/>
    <n v="2234"/>
    <n v="2234"/>
  </r>
  <r>
    <n v="331"/>
    <n v="19"/>
    <s v="m"/>
    <n v="11"/>
    <n v="100"/>
    <s v="normal"/>
    <s v="m"/>
    <n v="1"/>
    <n v="1753"/>
    <x v="2"/>
    <x v="1"/>
    <n v="1753"/>
    <n v="1753"/>
  </r>
  <r>
    <n v="331"/>
    <n v="19"/>
    <s v="m"/>
    <n v="23"/>
    <n v="50"/>
    <s v="rotated"/>
    <s v="n"/>
    <n v="1"/>
    <n v="1172"/>
    <x v="3"/>
    <x v="1"/>
    <n v="1172"/>
    <n v="1172"/>
  </r>
  <r>
    <n v="331"/>
    <n v="19"/>
    <s v="m"/>
    <n v="11"/>
    <n v="150"/>
    <s v="normal"/>
    <s v="m"/>
    <n v="1"/>
    <n v="1369"/>
    <x v="1"/>
    <x v="1"/>
    <n v="1369"/>
    <n v="1369"/>
  </r>
  <r>
    <n v="331"/>
    <n v="19"/>
    <s v="m"/>
    <n v="15"/>
    <n v="150"/>
    <s v="normal"/>
    <s v="m"/>
    <n v="1"/>
    <n v="2449"/>
    <x v="1"/>
    <x v="1"/>
    <n v="2449"/>
    <n v="2449"/>
  </r>
  <r>
    <n v="331"/>
    <n v="19"/>
    <s v="m"/>
    <n v="1"/>
    <n v="150"/>
    <s v="rotated"/>
    <s v="n"/>
    <n v="1"/>
    <n v="1438"/>
    <x v="1"/>
    <x v="1"/>
    <n v="1438"/>
    <n v="1438"/>
  </r>
  <r>
    <n v="331"/>
    <n v="19"/>
    <s v="m"/>
    <n v="8"/>
    <m/>
    <s v="normal"/>
    <s v="m"/>
    <n v="1"/>
    <n v="1376"/>
    <x v="0"/>
    <x v="1"/>
    <n v="1376"/>
    <n v="1376"/>
  </r>
  <r>
    <n v="331"/>
    <n v="19"/>
    <s v="m"/>
    <n v="10"/>
    <n v="150"/>
    <s v="rotated"/>
    <s v="n"/>
    <n v="1"/>
    <n v="720"/>
    <x v="1"/>
    <x v="1"/>
    <n v="720"/>
    <n v="720"/>
  </r>
  <r>
    <n v="331"/>
    <n v="19"/>
    <s v="m"/>
    <n v="12"/>
    <m/>
    <s v="normal"/>
    <s v="m"/>
    <n v="1"/>
    <n v="618"/>
    <x v="0"/>
    <x v="1"/>
    <n v="618"/>
    <n v="618"/>
  </r>
  <r>
    <n v="331"/>
    <n v="19"/>
    <s v="m"/>
    <n v="14"/>
    <n v="100"/>
    <s v="normal"/>
    <s v="m"/>
    <n v="1"/>
    <n v="1207"/>
    <x v="2"/>
    <x v="1"/>
    <n v="1207"/>
    <n v="1207"/>
  </r>
  <r>
    <n v="331"/>
    <n v="19"/>
    <s v="m"/>
    <n v="24"/>
    <m/>
    <s v="rotated"/>
    <s v="n"/>
    <n v="1"/>
    <n v="789"/>
    <x v="0"/>
    <x v="1"/>
    <n v="789"/>
    <n v="789"/>
  </r>
  <r>
    <n v="331"/>
    <n v="19"/>
    <s v="m"/>
    <n v="7"/>
    <n v="150"/>
    <s v="normal"/>
    <s v="m"/>
    <n v="1"/>
    <n v="1377"/>
    <x v="1"/>
    <x v="1"/>
    <n v="1377"/>
    <n v="1377"/>
  </r>
  <r>
    <n v="331"/>
    <n v="19"/>
    <s v="m"/>
    <n v="11"/>
    <m/>
    <s v="normal"/>
    <s v="m"/>
    <n v="1"/>
    <n v="689"/>
    <x v="0"/>
    <x v="1"/>
    <n v="689"/>
    <n v="689"/>
  </r>
  <r>
    <n v="331"/>
    <n v="19"/>
    <s v="m"/>
    <n v="22"/>
    <n v="150"/>
    <s v="rotated"/>
    <s v="n"/>
    <n v="1"/>
    <n v="1552"/>
    <x v="1"/>
    <x v="1"/>
    <n v="1552"/>
    <n v="1552"/>
  </r>
  <r>
    <n v="331"/>
    <n v="19"/>
    <s v="m"/>
    <n v="13"/>
    <n v="50"/>
    <s v="normal"/>
    <s v="m"/>
    <n v="1"/>
    <n v="1667"/>
    <x v="3"/>
    <x v="1"/>
    <n v="1667"/>
    <n v="1667"/>
  </r>
  <r>
    <n v="331"/>
    <n v="19"/>
    <s v="m"/>
    <n v="15"/>
    <n v="50"/>
    <s v="normal"/>
    <s v="m"/>
    <n v="1"/>
    <n v="2022"/>
    <x v="3"/>
    <x v="1"/>
    <n v="2022"/>
    <n v="2022"/>
  </r>
  <r>
    <n v="331"/>
    <n v="19"/>
    <s v="m"/>
    <n v="20"/>
    <m/>
    <s v="normal"/>
    <s v="m"/>
    <n v="1"/>
    <n v="716"/>
    <x v="0"/>
    <x v="1"/>
    <n v="716"/>
    <n v="716"/>
  </r>
  <r>
    <n v="331"/>
    <n v="19"/>
    <s v="m"/>
    <n v="12"/>
    <n v="100"/>
    <s v="rotated"/>
    <s v="n"/>
    <n v="1"/>
    <n v="1300"/>
    <x v="2"/>
    <x v="1"/>
    <n v="1300"/>
    <n v="1300"/>
  </r>
  <r>
    <n v="331"/>
    <n v="19"/>
    <s v="m"/>
    <n v="2"/>
    <m/>
    <s v="normal"/>
    <s v="m"/>
    <n v="1"/>
    <n v="654"/>
    <x v="0"/>
    <x v="1"/>
    <n v="654"/>
    <n v="654"/>
  </r>
  <r>
    <n v="331"/>
    <n v="19"/>
    <s v="m"/>
    <n v="12"/>
    <n v="100"/>
    <s v="normal"/>
    <s v="m"/>
    <n v="1"/>
    <n v="877"/>
    <x v="2"/>
    <x v="1"/>
    <n v="877"/>
    <n v="877"/>
  </r>
  <r>
    <n v="331"/>
    <n v="19"/>
    <s v="m"/>
    <n v="10"/>
    <m/>
    <s v="rotated"/>
    <s v="n"/>
    <n v="1"/>
    <n v="1305"/>
    <x v="0"/>
    <x v="1"/>
    <n v="1305"/>
    <n v="1305"/>
  </r>
  <r>
    <n v="331"/>
    <n v="19"/>
    <s v="m"/>
    <n v="20"/>
    <n v="150"/>
    <s v="normal"/>
    <s v="m"/>
    <n v="1"/>
    <n v="1543"/>
    <x v="1"/>
    <x v="1"/>
    <n v="1543"/>
    <n v="1543"/>
  </r>
  <r>
    <n v="331"/>
    <n v="19"/>
    <s v="m"/>
    <n v="18"/>
    <n v="50"/>
    <s v="rotated"/>
    <s v="n"/>
    <n v="1"/>
    <n v="1070"/>
    <x v="3"/>
    <x v="1"/>
    <n v="1070"/>
    <n v="1070"/>
  </r>
  <r>
    <n v="331"/>
    <n v="19"/>
    <s v="m"/>
    <n v="10"/>
    <m/>
    <s v="rotated"/>
    <s v="n"/>
    <n v="1"/>
    <n v="810"/>
    <x v="0"/>
    <x v="1"/>
    <n v="810"/>
    <n v="810"/>
  </r>
  <r>
    <n v="331"/>
    <n v="19"/>
    <s v="m"/>
    <n v="16"/>
    <m/>
    <s v="rotated"/>
    <s v="n"/>
    <n v="1"/>
    <n v="892"/>
    <x v="0"/>
    <x v="1"/>
    <n v="892"/>
    <n v="892"/>
  </r>
  <r>
    <n v="331"/>
    <n v="19"/>
    <s v="m"/>
    <n v="25"/>
    <n v="150"/>
    <s v="rotated"/>
    <s v="m"/>
    <n v="0"/>
    <n v="1436"/>
    <x v="1"/>
    <x v="1"/>
    <s v="Error"/>
    <s v="cut"/>
  </r>
  <r>
    <n v="331"/>
    <n v="19"/>
    <s v="m"/>
    <n v="7"/>
    <n v="50"/>
    <s v="normal"/>
    <s v="m"/>
    <n v="1"/>
    <n v="1595"/>
    <x v="3"/>
    <x v="1"/>
    <n v="1595"/>
    <n v="1595"/>
  </r>
  <r>
    <n v="331"/>
    <n v="19"/>
    <s v="m"/>
    <n v="11"/>
    <m/>
    <s v="rotated"/>
    <s v="n"/>
    <n v="1"/>
    <n v="880"/>
    <x v="0"/>
    <x v="1"/>
    <n v="880"/>
    <n v="880"/>
  </r>
  <r>
    <n v="331"/>
    <n v="19"/>
    <s v="m"/>
    <n v="19"/>
    <n v="50"/>
    <s v="rotated"/>
    <s v="n"/>
    <n v="1"/>
    <n v="2025"/>
    <x v="3"/>
    <x v="1"/>
    <n v="2025"/>
    <n v="2025"/>
  </r>
  <r>
    <n v="331"/>
    <n v="19"/>
    <s v="m"/>
    <n v="17"/>
    <n v="150"/>
    <s v="normal"/>
    <s v="m"/>
    <n v="1"/>
    <n v="1221"/>
    <x v="1"/>
    <x v="1"/>
    <n v="1221"/>
    <n v="1221"/>
  </r>
  <r>
    <n v="331"/>
    <n v="19"/>
    <s v="m"/>
    <n v="25"/>
    <n v="50"/>
    <s v="normal"/>
    <s v="n"/>
    <n v="0"/>
    <n v="833"/>
    <x v="3"/>
    <x v="1"/>
    <s v="Error"/>
    <s v="cut"/>
  </r>
  <r>
    <n v="331"/>
    <n v="19"/>
    <s v="m"/>
    <n v="19"/>
    <n v="50"/>
    <s v="normal"/>
    <s v="m"/>
    <n v="1"/>
    <n v="1613"/>
    <x v="3"/>
    <x v="1"/>
    <n v="1613"/>
    <n v="1613"/>
  </r>
  <r>
    <n v="331"/>
    <n v="19"/>
    <s v="m"/>
    <n v="23"/>
    <n v="50"/>
    <s v="normal"/>
    <s v="m"/>
    <n v="1"/>
    <n v="909"/>
    <x v="3"/>
    <x v="1"/>
    <n v="909"/>
    <n v="909"/>
  </r>
  <r>
    <n v="331"/>
    <n v="19"/>
    <s v="m"/>
    <n v="24"/>
    <n v="150"/>
    <s v="rotated"/>
    <s v="n"/>
    <n v="1"/>
    <n v="829"/>
    <x v="1"/>
    <x v="1"/>
    <n v="829"/>
    <n v="829"/>
  </r>
  <r>
    <n v="331"/>
    <n v="19"/>
    <s v="m"/>
    <n v="25"/>
    <m/>
    <s v="normal"/>
    <s v="m"/>
    <n v="1"/>
    <n v="653"/>
    <x v="0"/>
    <x v="1"/>
    <n v="653"/>
    <n v="653"/>
  </r>
  <r>
    <n v="331"/>
    <n v="19"/>
    <s v="m"/>
    <n v="20"/>
    <n v="150"/>
    <s v="rotated"/>
    <s v="n"/>
    <n v="1"/>
    <n v="1286"/>
    <x v="1"/>
    <x v="1"/>
    <n v="1286"/>
    <n v="1286"/>
  </r>
  <r>
    <n v="331"/>
    <n v="19"/>
    <s v="m"/>
    <n v="13"/>
    <n v="150"/>
    <s v="rotated"/>
    <s v="n"/>
    <n v="1"/>
    <n v="1344"/>
    <x v="1"/>
    <x v="1"/>
    <n v="1344"/>
    <n v="1344"/>
  </r>
  <r>
    <n v="331"/>
    <n v="19"/>
    <s v="m"/>
    <n v="1"/>
    <n v="150"/>
    <s v="normal"/>
    <s v="m"/>
    <n v="1"/>
    <n v="1050"/>
    <x v="1"/>
    <x v="1"/>
    <n v="1050"/>
    <n v="1050"/>
  </r>
  <r>
    <n v="331"/>
    <n v="19"/>
    <s v="m"/>
    <n v="9"/>
    <n v="100"/>
    <s v="rotated"/>
    <s v="n"/>
    <n v="1"/>
    <n v="1050"/>
    <x v="2"/>
    <x v="1"/>
    <n v="1050"/>
    <n v="1050"/>
  </r>
  <r>
    <n v="331"/>
    <n v="19"/>
    <s v="m"/>
    <n v="8"/>
    <n v="150"/>
    <s v="normal"/>
    <s v="m"/>
    <n v="1"/>
    <n v="3399"/>
    <x v="1"/>
    <x v="1"/>
    <n v="3399"/>
    <n v="3399"/>
  </r>
  <r>
    <n v="331"/>
    <n v="19"/>
    <s v="m"/>
    <n v="20"/>
    <m/>
    <s v="rotated"/>
    <s v="n"/>
    <n v="1"/>
    <n v="776"/>
    <x v="0"/>
    <x v="1"/>
    <n v="776"/>
    <n v="776"/>
  </r>
  <r>
    <n v="331"/>
    <n v="19"/>
    <s v="m"/>
    <n v="6"/>
    <n v="100"/>
    <s v="normal"/>
    <s v="m"/>
    <n v="1"/>
    <n v="1793"/>
    <x v="2"/>
    <x v="1"/>
    <n v="1793"/>
    <n v="1793"/>
  </r>
  <r>
    <n v="331"/>
    <n v="19"/>
    <s v="m"/>
    <n v="9"/>
    <n v="50"/>
    <s v="rotated"/>
    <s v="n"/>
    <n v="1"/>
    <n v="774"/>
    <x v="3"/>
    <x v="1"/>
    <n v="774"/>
    <n v="774"/>
  </r>
  <r>
    <n v="331"/>
    <n v="19"/>
    <s v="m"/>
    <n v="8"/>
    <n v="100"/>
    <s v="normal"/>
    <s v="m"/>
    <n v="1"/>
    <n v="1485"/>
    <x v="2"/>
    <x v="1"/>
    <n v="1485"/>
    <n v="1485"/>
  </r>
  <r>
    <n v="331"/>
    <n v="19"/>
    <s v="m"/>
    <n v="12"/>
    <n v="50"/>
    <s v="rotated"/>
    <s v="n"/>
    <n v="1"/>
    <n v="1696"/>
    <x v="3"/>
    <x v="1"/>
    <n v="1696"/>
    <n v="1696"/>
  </r>
  <r>
    <n v="331"/>
    <n v="19"/>
    <s v="m"/>
    <n v="23"/>
    <n v="100"/>
    <s v="rotated"/>
    <s v="n"/>
    <n v="1"/>
    <n v="1293"/>
    <x v="2"/>
    <x v="1"/>
    <n v="1293"/>
    <n v="1293"/>
  </r>
  <r>
    <n v="331"/>
    <n v="19"/>
    <s v="m"/>
    <n v="20"/>
    <n v="150"/>
    <s v="normal"/>
    <s v="m"/>
    <n v="1"/>
    <n v="1716"/>
    <x v="1"/>
    <x v="1"/>
    <n v="1716"/>
    <n v="1716"/>
  </r>
  <r>
    <n v="331"/>
    <n v="19"/>
    <s v="m"/>
    <n v="24"/>
    <n v="50"/>
    <s v="rotated"/>
    <s v="n"/>
    <n v="1"/>
    <n v="1131"/>
    <x v="3"/>
    <x v="1"/>
    <n v="1131"/>
    <n v="1131"/>
  </r>
  <r>
    <n v="331"/>
    <n v="19"/>
    <s v="m"/>
    <n v="20"/>
    <m/>
    <s v="normal"/>
    <s v="m"/>
    <n v="1"/>
    <n v="732"/>
    <x v="0"/>
    <x v="1"/>
    <n v="732"/>
    <n v="732"/>
  </r>
  <r>
    <n v="331"/>
    <n v="19"/>
    <s v="m"/>
    <n v="2"/>
    <n v="100"/>
    <s v="normal"/>
    <s v="m"/>
    <n v="1"/>
    <n v="1861"/>
    <x v="2"/>
    <x v="1"/>
    <n v="1861"/>
    <n v="1861"/>
  </r>
  <r>
    <n v="331"/>
    <n v="19"/>
    <s v="m"/>
    <n v="23"/>
    <m/>
    <s v="normal"/>
    <s v="m"/>
    <n v="1"/>
    <n v="990"/>
    <x v="0"/>
    <x v="1"/>
    <n v="990"/>
    <n v="990"/>
  </r>
  <r>
    <n v="331"/>
    <n v="19"/>
    <s v="m"/>
    <n v="6"/>
    <n v="50"/>
    <s v="rotated"/>
    <s v="n"/>
    <n v="1"/>
    <n v="914"/>
    <x v="3"/>
    <x v="1"/>
    <n v="914"/>
    <n v="914"/>
  </r>
  <r>
    <n v="331"/>
    <n v="19"/>
    <s v="m"/>
    <n v="11"/>
    <m/>
    <s v="normal"/>
    <s v="m"/>
    <n v="1"/>
    <n v="612"/>
    <x v="0"/>
    <x v="1"/>
    <n v="612"/>
    <n v="612"/>
  </r>
  <r>
    <n v="331"/>
    <n v="19"/>
    <s v="m"/>
    <n v="17"/>
    <n v="50"/>
    <s v="normal"/>
    <s v="m"/>
    <n v="1"/>
    <n v="806"/>
    <x v="3"/>
    <x v="1"/>
    <n v="806"/>
    <n v="806"/>
  </r>
  <r>
    <n v="331"/>
    <n v="19"/>
    <s v="m"/>
    <n v="9"/>
    <n v="100"/>
    <s v="rotated"/>
    <s v="n"/>
    <n v="1"/>
    <n v="654"/>
    <x v="2"/>
    <x v="1"/>
    <n v="654"/>
    <n v="654"/>
  </r>
  <r>
    <n v="331"/>
    <n v="19"/>
    <s v="m"/>
    <n v="25"/>
    <n v="100"/>
    <s v="normal"/>
    <s v="m"/>
    <n v="1"/>
    <n v="1267"/>
    <x v="2"/>
    <x v="1"/>
    <n v="1267"/>
    <n v="1267"/>
  </r>
  <r>
    <n v="331"/>
    <n v="19"/>
    <s v="m"/>
    <n v="5"/>
    <n v="100"/>
    <s v="rotated"/>
    <s v="n"/>
    <n v="1"/>
    <n v="1626"/>
    <x v="2"/>
    <x v="1"/>
    <n v="1626"/>
    <n v="1626"/>
  </r>
  <r>
    <n v="331"/>
    <n v="19"/>
    <s v="m"/>
    <n v="16"/>
    <n v="100"/>
    <s v="normal"/>
    <s v="m"/>
    <n v="1"/>
    <n v="1481"/>
    <x v="2"/>
    <x v="1"/>
    <n v="1481"/>
    <n v="1481"/>
  </r>
  <r>
    <n v="331"/>
    <n v="19"/>
    <s v="m"/>
    <n v="13"/>
    <n v="50"/>
    <s v="rotated"/>
    <s v="n"/>
    <n v="1"/>
    <n v="885"/>
    <x v="3"/>
    <x v="1"/>
    <n v="885"/>
    <n v="8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1430D6-E64A-42EF-B4E0-434D11C8002C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F5" firstHeaderRow="1" firstDataRow="2" firstDataCol="1" rowPageCount="1" colPageCount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0"/>
        <item x="3"/>
        <item x="2"/>
        <item x="1"/>
        <item t="default"/>
      </items>
    </pivotField>
    <pivotField axis="axisPage" multipleItemSelectionAllowed="1" showAll="0">
      <items count="3">
        <item x="1"/>
        <item h="1" x="0"/>
        <item t="default"/>
      </items>
    </pivotField>
    <pivotField showAll="0"/>
    <pivotField dataField="1" showAll="0"/>
  </pivotFields>
  <rowItems count="1">
    <i/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pageFields count="1">
    <pageField fld="10" hier="-1"/>
  </pageFields>
  <dataFields count="1">
    <dataField name="平均 / 分析反応時間" fld="1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A4C4-4C3C-4B10-80E0-590C5912AA6A}">
  <dimension ref="A1:U201"/>
  <sheetViews>
    <sheetView zoomScale="133" workbookViewId="0">
      <selection activeCell="K2" sqref="K2:K17"/>
    </sheetView>
  </sheetViews>
  <sheetFormatPr defaultRowHeight="18.45" x14ac:dyDescent="0.65"/>
  <sheetData>
    <row r="1" spans="1:21" x14ac:dyDescent="0.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23</v>
      </c>
      <c r="K1" s="1" t="s">
        <v>15</v>
      </c>
      <c r="L1" s="1" t="s">
        <v>13</v>
      </c>
      <c r="M1" s="1" t="s">
        <v>14</v>
      </c>
      <c r="Q1" s="1" t="s">
        <v>16</v>
      </c>
      <c r="R1" s="2">
        <f>AVERAGE(L18:L201)</f>
        <v>1443.703488372093</v>
      </c>
      <c r="T1" s="1" t="s">
        <v>20</v>
      </c>
      <c r="U1" s="3">
        <f>COUNT(L18:L201)</f>
        <v>172</v>
      </c>
    </row>
    <row r="2" spans="1:21" x14ac:dyDescent="0.65">
      <c r="A2">
        <v>331</v>
      </c>
      <c r="B2">
        <v>19</v>
      </c>
      <c r="C2" t="s">
        <v>10</v>
      </c>
      <c r="D2">
        <v>3</v>
      </c>
      <c r="F2" t="s">
        <v>9</v>
      </c>
      <c r="G2" t="s">
        <v>10</v>
      </c>
      <c r="H2">
        <v>1</v>
      </c>
      <c r="I2">
        <v>1164</v>
      </c>
      <c r="J2">
        <f>IF(E2="",0,E2)</f>
        <v>0</v>
      </c>
      <c r="K2" t="str">
        <f>IF(OR(D2=3,D2=4),"Practice","Experiment")</f>
        <v>Practice</v>
      </c>
      <c r="L2" s="2">
        <f>IF(H2=1,I2,"Error")</f>
        <v>1164</v>
      </c>
      <c r="M2" s="2">
        <f>IF(L2&gt;=$R$3,IF(L2&lt;$R$4,L2,"cut"),"cut")</f>
        <v>1164</v>
      </c>
      <c r="Q2" s="1" t="s">
        <v>17</v>
      </c>
      <c r="R2" s="2">
        <f>STDEVP(L18:L201)</f>
        <v>727.47566840916829</v>
      </c>
      <c r="T2" s="1" t="s">
        <v>21</v>
      </c>
      <c r="U2" s="3">
        <f>COUNT(M18:M201)</f>
        <v>169</v>
      </c>
    </row>
    <row r="3" spans="1:21" x14ac:dyDescent="0.65">
      <c r="A3">
        <v>331</v>
      </c>
      <c r="B3">
        <v>19</v>
      </c>
      <c r="C3" t="s">
        <v>10</v>
      </c>
      <c r="D3">
        <v>3</v>
      </c>
      <c r="E3">
        <v>150</v>
      </c>
      <c r="F3" t="s">
        <v>12</v>
      </c>
      <c r="G3" t="s">
        <v>11</v>
      </c>
      <c r="H3">
        <v>1</v>
      </c>
      <c r="I3">
        <v>3351</v>
      </c>
      <c r="J3">
        <f t="shared" ref="J3:J66" si="0">IF(E3="",0,E3)</f>
        <v>150</v>
      </c>
      <c r="K3" t="str">
        <f t="shared" ref="K3:K66" si="1">IF(OR(D3=3,D3=4),"Practice","Experiment")</f>
        <v>Practice</v>
      </c>
      <c r="L3" s="2">
        <f t="shared" ref="L3:L66" si="2">IF(H3=1,I3,"Error")</f>
        <v>3351</v>
      </c>
      <c r="M3" s="2">
        <f t="shared" ref="M3:M66" si="3">IF(L3&gt;=$R$3,IF(L3&lt;$R$4,L3,"cut"),"cut")</f>
        <v>3351</v>
      </c>
      <c r="Q3" s="1" t="s">
        <v>18</v>
      </c>
      <c r="R3" s="2">
        <f>R1-3*R2</f>
        <v>-738.72351685541207</v>
      </c>
      <c r="T3" s="1" t="s">
        <v>22</v>
      </c>
      <c r="U3" s="3">
        <f>U1-U2</f>
        <v>3</v>
      </c>
    </row>
    <row r="4" spans="1:21" x14ac:dyDescent="0.65">
      <c r="A4">
        <v>331</v>
      </c>
      <c r="B4">
        <v>19</v>
      </c>
      <c r="C4" t="s">
        <v>10</v>
      </c>
      <c r="D4">
        <v>3</v>
      </c>
      <c r="E4">
        <v>150</v>
      </c>
      <c r="F4" t="s">
        <v>9</v>
      </c>
      <c r="G4" t="s">
        <v>11</v>
      </c>
      <c r="H4">
        <v>0</v>
      </c>
      <c r="I4">
        <v>1396</v>
      </c>
      <c r="J4">
        <f t="shared" si="0"/>
        <v>150</v>
      </c>
      <c r="K4" t="str">
        <f t="shared" si="1"/>
        <v>Practice</v>
      </c>
      <c r="L4" s="2" t="str">
        <f t="shared" si="2"/>
        <v>Error</v>
      </c>
      <c r="M4" s="2" t="str">
        <f t="shared" si="3"/>
        <v>cut</v>
      </c>
      <c r="Q4" s="1" t="s">
        <v>19</v>
      </c>
      <c r="R4" s="2">
        <f>R1+3*R2</f>
        <v>3626.1304935995981</v>
      </c>
    </row>
    <row r="5" spans="1:21" x14ac:dyDescent="0.65">
      <c r="A5">
        <v>331</v>
      </c>
      <c r="B5">
        <v>19</v>
      </c>
      <c r="C5" t="s">
        <v>10</v>
      </c>
      <c r="D5">
        <v>4</v>
      </c>
      <c r="E5">
        <v>100</v>
      </c>
      <c r="F5" t="s">
        <v>12</v>
      </c>
      <c r="G5" t="s">
        <v>11</v>
      </c>
      <c r="H5">
        <v>1</v>
      </c>
      <c r="I5">
        <v>2853</v>
      </c>
      <c r="J5">
        <f t="shared" si="0"/>
        <v>100</v>
      </c>
      <c r="K5" t="str">
        <f t="shared" si="1"/>
        <v>Practice</v>
      </c>
      <c r="L5" s="2">
        <f t="shared" si="2"/>
        <v>2853</v>
      </c>
      <c r="M5" s="2">
        <f t="shared" si="3"/>
        <v>2853</v>
      </c>
    </row>
    <row r="6" spans="1:21" x14ac:dyDescent="0.65">
      <c r="A6">
        <v>331</v>
      </c>
      <c r="B6">
        <v>19</v>
      </c>
      <c r="C6" t="s">
        <v>10</v>
      </c>
      <c r="D6">
        <v>3</v>
      </c>
      <c r="F6" t="s">
        <v>12</v>
      </c>
      <c r="G6" t="s">
        <v>11</v>
      </c>
      <c r="H6">
        <v>1</v>
      </c>
      <c r="I6">
        <v>3259</v>
      </c>
      <c r="J6">
        <f t="shared" si="0"/>
        <v>0</v>
      </c>
      <c r="K6" t="str">
        <f t="shared" si="1"/>
        <v>Practice</v>
      </c>
      <c r="L6" s="2">
        <f t="shared" si="2"/>
        <v>3259</v>
      </c>
      <c r="M6" s="2">
        <f t="shared" si="3"/>
        <v>3259</v>
      </c>
    </row>
    <row r="7" spans="1:21" x14ac:dyDescent="0.65">
      <c r="A7">
        <v>331</v>
      </c>
      <c r="B7">
        <v>19</v>
      </c>
      <c r="C7" t="s">
        <v>10</v>
      </c>
      <c r="D7">
        <v>4</v>
      </c>
      <c r="F7" t="s">
        <v>12</v>
      </c>
      <c r="G7" t="s">
        <v>11</v>
      </c>
      <c r="H7">
        <v>1</v>
      </c>
      <c r="I7">
        <v>3209</v>
      </c>
      <c r="J7">
        <f t="shared" si="0"/>
        <v>0</v>
      </c>
      <c r="K7" t="str">
        <f t="shared" si="1"/>
        <v>Practice</v>
      </c>
      <c r="L7" s="2">
        <f t="shared" si="2"/>
        <v>3209</v>
      </c>
      <c r="M7" s="2">
        <f t="shared" si="3"/>
        <v>3209</v>
      </c>
    </row>
    <row r="8" spans="1:21" x14ac:dyDescent="0.65">
      <c r="A8">
        <v>331</v>
      </c>
      <c r="B8">
        <v>19</v>
      </c>
      <c r="C8" t="s">
        <v>10</v>
      </c>
      <c r="D8">
        <v>4</v>
      </c>
      <c r="E8">
        <v>50</v>
      </c>
      <c r="F8" t="s">
        <v>12</v>
      </c>
      <c r="G8" t="s">
        <v>11</v>
      </c>
      <c r="H8">
        <v>1</v>
      </c>
      <c r="I8">
        <v>5108</v>
      </c>
      <c r="J8">
        <f t="shared" si="0"/>
        <v>50</v>
      </c>
      <c r="K8" t="str">
        <f t="shared" si="1"/>
        <v>Practice</v>
      </c>
      <c r="L8" s="2">
        <f t="shared" si="2"/>
        <v>5108</v>
      </c>
      <c r="M8" s="2" t="str">
        <f t="shared" si="3"/>
        <v>cut</v>
      </c>
    </row>
    <row r="9" spans="1:21" x14ac:dyDescent="0.65">
      <c r="A9">
        <v>331</v>
      </c>
      <c r="B9">
        <v>19</v>
      </c>
      <c r="C9" t="s">
        <v>10</v>
      </c>
      <c r="D9">
        <v>3</v>
      </c>
      <c r="E9">
        <v>150</v>
      </c>
      <c r="F9" t="s">
        <v>12</v>
      </c>
      <c r="G9" t="s">
        <v>10</v>
      </c>
      <c r="H9">
        <v>0</v>
      </c>
      <c r="I9">
        <v>3117</v>
      </c>
      <c r="J9">
        <f t="shared" si="0"/>
        <v>150</v>
      </c>
      <c r="K9" t="str">
        <f t="shared" si="1"/>
        <v>Practice</v>
      </c>
      <c r="L9" s="2" t="str">
        <f t="shared" si="2"/>
        <v>Error</v>
      </c>
      <c r="M9" s="2" t="str">
        <f t="shared" si="3"/>
        <v>cut</v>
      </c>
    </row>
    <row r="10" spans="1:21" x14ac:dyDescent="0.65">
      <c r="A10">
        <v>331</v>
      </c>
      <c r="B10">
        <v>19</v>
      </c>
      <c r="C10" t="s">
        <v>10</v>
      </c>
      <c r="D10">
        <v>4</v>
      </c>
      <c r="E10">
        <v>50</v>
      </c>
      <c r="F10" t="s">
        <v>9</v>
      </c>
      <c r="G10" t="s">
        <v>10</v>
      </c>
      <c r="H10">
        <v>1</v>
      </c>
      <c r="I10">
        <v>1387</v>
      </c>
      <c r="J10">
        <f t="shared" si="0"/>
        <v>50</v>
      </c>
      <c r="K10" t="str">
        <f t="shared" si="1"/>
        <v>Practice</v>
      </c>
      <c r="L10" s="2">
        <f t="shared" si="2"/>
        <v>1387</v>
      </c>
      <c r="M10" s="2">
        <f t="shared" si="3"/>
        <v>1387</v>
      </c>
    </row>
    <row r="11" spans="1:21" x14ac:dyDescent="0.65">
      <c r="A11">
        <v>331</v>
      </c>
      <c r="B11">
        <v>19</v>
      </c>
      <c r="C11" t="s">
        <v>10</v>
      </c>
      <c r="D11">
        <v>4</v>
      </c>
      <c r="E11">
        <v>150</v>
      </c>
      <c r="F11" t="s">
        <v>9</v>
      </c>
      <c r="G11" t="s">
        <v>10</v>
      </c>
      <c r="H11">
        <v>1</v>
      </c>
      <c r="I11">
        <v>3037</v>
      </c>
      <c r="J11">
        <f t="shared" si="0"/>
        <v>150</v>
      </c>
      <c r="K11" t="str">
        <f t="shared" si="1"/>
        <v>Practice</v>
      </c>
      <c r="L11" s="2">
        <f t="shared" si="2"/>
        <v>3037</v>
      </c>
      <c r="M11" s="2">
        <f t="shared" si="3"/>
        <v>3037</v>
      </c>
    </row>
    <row r="12" spans="1:21" x14ac:dyDescent="0.65">
      <c r="A12">
        <v>331</v>
      </c>
      <c r="B12">
        <v>19</v>
      </c>
      <c r="C12" t="s">
        <v>10</v>
      </c>
      <c r="D12">
        <v>3</v>
      </c>
      <c r="E12">
        <v>100</v>
      </c>
      <c r="F12" t="s">
        <v>12</v>
      </c>
      <c r="G12" t="s">
        <v>11</v>
      </c>
      <c r="H12">
        <v>1</v>
      </c>
      <c r="I12">
        <v>1663</v>
      </c>
      <c r="J12">
        <f t="shared" si="0"/>
        <v>100</v>
      </c>
      <c r="K12" t="str">
        <f t="shared" si="1"/>
        <v>Practice</v>
      </c>
      <c r="L12" s="2">
        <f t="shared" si="2"/>
        <v>1663</v>
      </c>
      <c r="M12" s="2">
        <f t="shared" si="3"/>
        <v>1663</v>
      </c>
    </row>
    <row r="13" spans="1:21" x14ac:dyDescent="0.65">
      <c r="A13">
        <v>331</v>
      </c>
      <c r="B13">
        <v>19</v>
      </c>
      <c r="C13" t="s">
        <v>10</v>
      </c>
      <c r="D13">
        <v>3</v>
      </c>
      <c r="E13">
        <v>50</v>
      </c>
      <c r="F13" t="s">
        <v>9</v>
      </c>
      <c r="G13" t="s">
        <v>10</v>
      </c>
      <c r="H13">
        <v>1</v>
      </c>
      <c r="I13">
        <v>1848</v>
      </c>
      <c r="J13">
        <f t="shared" si="0"/>
        <v>50</v>
      </c>
      <c r="K13" t="str">
        <f t="shared" si="1"/>
        <v>Practice</v>
      </c>
      <c r="L13" s="2">
        <f t="shared" si="2"/>
        <v>1848</v>
      </c>
      <c r="M13" s="2">
        <f t="shared" si="3"/>
        <v>1848</v>
      </c>
    </row>
    <row r="14" spans="1:21" x14ac:dyDescent="0.65">
      <c r="A14">
        <v>331</v>
      </c>
      <c r="B14">
        <v>19</v>
      </c>
      <c r="C14" t="s">
        <v>10</v>
      </c>
      <c r="D14">
        <v>3</v>
      </c>
      <c r="E14">
        <v>100</v>
      </c>
      <c r="F14" t="s">
        <v>9</v>
      </c>
      <c r="G14" t="s">
        <v>10</v>
      </c>
      <c r="H14">
        <v>1</v>
      </c>
      <c r="I14">
        <v>2269</v>
      </c>
      <c r="J14">
        <f t="shared" si="0"/>
        <v>100</v>
      </c>
      <c r="K14" t="str">
        <f t="shared" si="1"/>
        <v>Practice</v>
      </c>
      <c r="L14" s="2">
        <f t="shared" si="2"/>
        <v>2269</v>
      </c>
      <c r="M14" s="2">
        <f t="shared" si="3"/>
        <v>2269</v>
      </c>
    </row>
    <row r="15" spans="1:21" x14ac:dyDescent="0.65">
      <c r="A15">
        <v>331</v>
      </c>
      <c r="B15">
        <v>19</v>
      </c>
      <c r="C15" t="s">
        <v>10</v>
      </c>
      <c r="D15">
        <v>4</v>
      </c>
      <c r="E15">
        <v>50</v>
      </c>
      <c r="F15" t="s">
        <v>12</v>
      </c>
      <c r="G15" t="s">
        <v>11</v>
      </c>
      <c r="H15">
        <v>1</v>
      </c>
      <c r="I15">
        <v>1445</v>
      </c>
      <c r="J15">
        <f t="shared" si="0"/>
        <v>50</v>
      </c>
      <c r="K15" t="str">
        <f t="shared" si="1"/>
        <v>Practice</v>
      </c>
      <c r="L15" s="2">
        <f t="shared" si="2"/>
        <v>1445</v>
      </c>
      <c r="M15" s="2">
        <f t="shared" si="3"/>
        <v>1445</v>
      </c>
    </row>
    <row r="16" spans="1:21" x14ac:dyDescent="0.65">
      <c r="A16">
        <v>331</v>
      </c>
      <c r="B16">
        <v>19</v>
      </c>
      <c r="C16" t="s">
        <v>10</v>
      </c>
      <c r="D16">
        <v>4</v>
      </c>
      <c r="E16">
        <v>100</v>
      </c>
      <c r="F16" t="s">
        <v>9</v>
      </c>
      <c r="G16" t="s">
        <v>10</v>
      </c>
      <c r="H16">
        <v>1</v>
      </c>
      <c r="I16">
        <v>1354</v>
      </c>
      <c r="J16">
        <f t="shared" si="0"/>
        <v>100</v>
      </c>
      <c r="K16" t="str">
        <f t="shared" si="1"/>
        <v>Practice</v>
      </c>
      <c r="L16" s="2">
        <f t="shared" si="2"/>
        <v>1354</v>
      </c>
      <c r="M16" s="2">
        <f t="shared" si="3"/>
        <v>1354</v>
      </c>
    </row>
    <row r="17" spans="1:13" x14ac:dyDescent="0.65">
      <c r="A17">
        <v>331</v>
      </c>
      <c r="B17">
        <v>19</v>
      </c>
      <c r="C17" t="s">
        <v>10</v>
      </c>
      <c r="D17">
        <v>4</v>
      </c>
      <c r="F17" t="s">
        <v>9</v>
      </c>
      <c r="G17" t="s">
        <v>10</v>
      </c>
      <c r="H17">
        <v>1</v>
      </c>
      <c r="I17">
        <v>1009</v>
      </c>
      <c r="J17">
        <f t="shared" si="0"/>
        <v>0</v>
      </c>
      <c r="K17" t="str">
        <f t="shared" si="1"/>
        <v>Practice</v>
      </c>
      <c r="L17" s="2">
        <f t="shared" si="2"/>
        <v>1009</v>
      </c>
      <c r="M17" s="2">
        <f t="shared" si="3"/>
        <v>1009</v>
      </c>
    </row>
    <row r="18" spans="1:13" x14ac:dyDescent="0.65">
      <c r="A18">
        <v>331</v>
      </c>
      <c r="B18">
        <v>19</v>
      </c>
      <c r="C18" t="s">
        <v>10</v>
      </c>
      <c r="D18">
        <v>5</v>
      </c>
      <c r="E18">
        <v>150</v>
      </c>
      <c r="F18" t="s">
        <v>12</v>
      </c>
      <c r="G18" t="s">
        <v>11</v>
      </c>
      <c r="H18">
        <v>1</v>
      </c>
      <c r="I18">
        <v>2688</v>
      </c>
      <c r="J18">
        <f t="shared" si="0"/>
        <v>150</v>
      </c>
      <c r="K18" t="str">
        <f t="shared" si="1"/>
        <v>Experiment</v>
      </c>
      <c r="L18" s="2">
        <f t="shared" si="2"/>
        <v>2688</v>
      </c>
      <c r="M18" s="2">
        <f t="shared" si="3"/>
        <v>2688</v>
      </c>
    </row>
    <row r="19" spans="1:13" x14ac:dyDescent="0.65">
      <c r="A19">
        <v>331</v>
      </c>
      <c r="B19">
        <v>19</v>
      </c>
      <c r="C19" t="s">
        <v>10</v>
      </c>
      <c r="D19">
        <v>8</v>
      </c>
      <c r="E19">
        <v>50</v>
      </c>
      <c r="F19" t="s">
        <v>12</v>
      </c>
      <c r="G19" t="s">
        <v>11</v>
      </c>
      <c r="H19">
        <v>1</v>
      </c>
      <c r="I19">
        <v>1074</v>
      </c>
      <c r="J19">
        <f t="shared" si="0"/>
        <v>50</v>
      </c>
      <c r="K19" t="str">
        <f t="shared" si="1"/>
        <v>Experiment</v>
      </c>
      <c r="L19" s="2">
        <f t="shared" si="2"/>
        <v>1074</v>
      </c>
      <c r="M19" s="2">
        <f t="shared" si="3"/>
        <v>1074</v>
      </c>
    </row>
    <row r="20" spans="1:13" x14ac:dyDescent="0.65">
      <c r="A20">
        <v>331</v>
      </c>
      <c r="B20">
        <v>19</v>
      </c>
      <c r="C20" t="s">
        <v>10</v>
      </c>
      <c r="D20">
        <v>22</v>
      </c>
      <c r="E20">
        <v>100</v>
      </c>
      <c r="F20" t="s">
        <v>9</v>
      </c>
      <c r="G20" t="s">
        <v>10</v>
      </c>
      <c r="H20">
        <v>1</v>
      </c>
      <c r="I20">
        <v>1080</v>
      </c>
      <c r="J20">
        <f t="shared" si="0"/>
        <v>100</v>
      </c>
      <c r="K20" t="str">
        <f t="shared" si="1"/>
        <v>Experiment</v>
      </c>
      <c r="L20" s="2">
        <f t="shared" si="2"/>
        <v>1080</v>
      </c>
      <c r="M20" s="2">
        <f t="shared" si="3"/>
        <v>1080</v>
      </c>
    </row>
    <row r="21" spans="1:13" x14ac:dyDescent="0.65">
      <c r="A21">
        <v>331</v>
      </c>
      <c r="B21">
        <v>19</v>
      </c>
      <c r="C21" t="s">
        <v>10</v>
      </c>
      <c r="D21">
        <v>5</v>
      </c>
      <c r="E21">
        <v>50</v>
      </c>
      <c r="F21" t="s">
        <v>12</v>
      </c>
      <c r="G21" t="s">
        <v>11</v>
      </c>
      <c r="H21">
        <v>1</v>
      </c>
      <c r="I21">
        <v>1146</v>
      </c>
      <c r="J21">
        <f t="shared" si="0"/>
        <v>50</v>
      </c>
      <c r="K21" t="str">
        <f t="shared" si="1"/>
        <v>Experiment</v>
      </c>
      <c r="L21" s="2">
        <f t="shared" si="2"/>
        <v>1146</v>
      </c>
      <c r="M21" s="2">
        <f t="shared" si="3"/>
        <v>1146</v>
      </c>
    </row>
    <row r="22" spans="1:13" x14ac:dyDescent="0.65">
      <c r="A22">
        <v>331</v>
      </c>
      <c r="B22">
        <v>19</v>
      </c>
      <c r="C22" t="s">
        <v>10</v>
      </c>
      <c r="D22">
        <v>14</v>
      </c>
      <c r="E22">
        <v>50</v>
      </c>
      <c r="F22" t="s">
        <v>12</v>
      </c>
      <c r="G22" t="s">
        <v>11</v>
      </c>
      <c r="H22">
        <v>1</v>
      </c>
      <c r="I22">
        <v>1406</v>
      </c>
      <c r="J22">
        <f t="shared" si="0"/>
        <v>50</v>
      </c>
      <c r="K22" t="str">
        <f t="shared" si="1"/>
        <v>Experiment</v>
      </c>
      <c r="L22" s="2">
        <f t="shared" si="2"/>
        <v>1406</v>
      </c>
      <c r="M22" s="2">
        <f t="shared" si="3"/>
        <v>1406</v>
      </c>
    </row>
    <row r="23" spans="1:13" x14ac:dyDescent="0.65">
      <c r="A23">
        <v>331</v>
      </c>
      <c r="B23">
        <v>19</v>
      </c>
      <c r="C23" t="s">
        <v>10</v>
      </c>
      <c r="D23">
        <v>9</v>
      </c>
      <c r="E23">
        <v>100</v>
      </c>
      <c r="F23" t="s">
        <v>9</v>
      </c>
      <c r="G23" t="s">
        <v>11</v>
      </c>
      <c r="H23">
        <v>0</v>
      </c>
      <c r="I23">
        <v>810</v>
      </c>
      <c r="J23">
        <f t="shared" si="0"/>
        <v>100</v>
      </c>
      <c r="K23" t="str">
        <f t="shared" si="1"/>
        <v>Experiment</v>
      </c>
      <c r="L23" s="2" t="str">
        <f t="shared" si="2"/>
        <v>Error</v>
      </c>
      <c r="M23" s="2" t="str">
        <f t="shared" si="3"/>
        <v>cut</v>
      </c>
    </row>
    <row r="24" spans="1:13" x14ac:dyDescent="0.65">
      <c r="A24">
        <v>331</v>
      </c>
      <c r="B24">
        <v>19</v>
      </c>
      <c r="C24" t="s">
        <v>10</v>
      </c>
      <c r="D24">
        <v>9</v>
      </c>
      <c r="F24" t="s">
        <v>9</v>
      </c>
      <c r="G24" t="s">
        <v>10</v>
      </c>
      <c r="H24">
        <v>1</v>
      </c>
      <c r="I24">
        <v>742</v>
      </c>
      <c r="J24">
        <f t="shared" si="0"/>
        <v>0</v>
      </c>
      <c r="K24" t="str">
        <f t="shared" si="1"/>
        <v>Experiment</v>
      </c>
      <c r="L24" s="2">
        <f t="shared" si="2"/>
        <v>742</v>
      </c>
      <c r="M24" s="2">
        <f t="shared" si="3"/>
        <v>742</v>
      </c>
    </row>
    <row r="25" spans="1:13" x14ac:dyDescent="0.65">
      <c r="A25">
        <v>331</v>
      </c>
      <c r="B25">
        <v>19</v>
      </c>
      <c r="C25" t="s">
        <v>10</v>
      </c>
      <c r="D25">
        <v>18</v>
      </c>
      <c r="F25" t="s">
        <v>9</v>
      </c>
      <c r="G25" t="s">
        <v>10</v>
      </c>
      <c r="H25">
        <v>1</v>
      </c>
      <c r="I25">
        <v>2232</v>
      </c>
      <c r="J25">
        <f t="shared" si="0"/>
        <v>0</v>
      </c>
      <c r="K25" t="str">
        <f t="shared" si="1"/>
        <v>Experiment</v>
      </c>
      <c r="L25" s="2">
        <f t="shared" si="2"/>
        <v>2232</v>
      </c>
      <c r="M25" s="2">
        <f t="shared" si="3"/>
        <v>2232</v>
      </c>
    </row>
    <row r="26" spans="1:13" x14ac:dyDescent="0.65">
      <c r="A26">
        <v>331</v>
      </c>
      <c r="B26">
        <v>19</v>
      </c>
      <c r="C26" t="s">
        <v>10</v>
      </c>
      <c r="D26">
        <v>12</v>
      </c>
      <c r="E26">
        <v>100</v>
      </c>
      <c r="F26" t="s">
        <v>9</v>
      </c>
      <c r="G26" t="s">
        <v>11</v>
      </c>
      <c r="H26">
        <v>0</v>
      </c>
      <c r="I26">
        <v>861</v>
      </c>
      <c r="J26">
        <f t="shared" si="0"/>
        <v>100</v>
      </c>
      <c r="K26" t="str">
        <f t="shared" si="1"/>
        <v>Experiment</v>
      </c>
      <c r="L26" s="2" t="str">
        <f t="shared" si="2"/>
        <v>Error</v>
      </c>
      <c r="M26" s="2" t="str">
        <f t="shared" si="3"/>
        <v>cut</v>
      </c>
    </row>
    <row r="27" spans="1:13" x14ac:dyDescent="0.65">
      <c r="A27">
        <v>331</v>
      </c>
      <c r="B27">
        <v>19</v>
      </c>
      <c r="C27" t="s">
        <v>10</v>
      </c>
      <c r="D27">
        <v>19</v>
      </c>
      <c r="E27">
        <v>50</v>
      </c>
      <c r="F27" t="s">
        <v>9</v>
      </c>
      <c r="G27" t="s">
        <v>10</v>
      </c>
      <c r="H27">
        <v>1</v>
      </c>
      <c r="I27">
        <v>1528</v>
      </c>
      <c r="J27">
        <f t="shared" si="0"/>
        <v>50</v>
      </c>
      <c r="K27" t="str">
        <f t="shared" si="1"/>
        <v>Experiment</v>
      </c>
      <c r="L27" s="2">
        <f t="shared" si="2"/>
        <v>1528</v>
      </c>
      <c r="M27" s="2">
        <f t="shared" si="3"/>
        <v>1528</v>
      </c>
    </row>
    <row r="28" spans="1:13" x14ac:dyDescent="0.65">
      <c r="A28">
        <v>331</v>
      </c>
      <c r="B28">
        <v>19</v>
      </c>
      <c r="C28" t="s">
        <v>10</v>
      </c>
      <c r="D28">
        <v>17</v>
      </c>
      <c r="F28" t="s">
        <v>9</v>
      </c>
      <c r="G28" t="s">
        <v>10</v>
      </c>
      <c r="H28">
        <v>1</v>
      </c>
      <c r="I28">
        <v>799</v>
      </c>
      <c r="J28">
        <f t="shared" si="0"/>
        <v>0</v>
      </c>
      <c r="K28" t="str">
        <f t="shared" si="1"/>
        <v>Experiment</v>
      </c>
      <c r="L28" s="2">
        <f t="shared" si="2"/>
        <v>799</v>
      </c>
      <c r="M28" s="2">
        <f t="shared" si="3"/>
        <v>799</v>
      </c>
    </row>
    <row r="29" spans="1:13" x14ac:dyDescent="0.65">
      <c r="A29">
        <v>331</v>
      </c>
      <c r="B29">
        <v>19</v>
      </c>
      <c r="C29" t="s">
        <v>10</v>
      </c>
      <c r="D29">
        <v>24</v>
      </c>
      <c r="E29">
        <v>100</v>
      </c>
      <c r="F29" t="s">
        <v>12</v>
      </c>
      <c r="G29" t="s">
        <v>11</v>
      </c>
      <c r="H29">
        <v>1</v>
      </c>
      <c r="I29">
        <v>1483</v>
      </c>
      <c r="J29">
        <f t="shared" si="0"/>
        <v>100</v>
      </c>
      <c r="K29" t="str">
        <f t="shared" si="1"/>
        <v>Experiment</v>
      </c>
      <c r="L29" s="2">
        <f t="shared" si="2"/>
        <v>1483</v>
      </c>
      <c r="M29" s="2">
        <f t="shared" si="3"/>
        <v>1483</v>
      </c>
    </row>
    <row r="30" spans="1:13" x14ac:dyDescent="0.65">
      <c r="A30">
        <v>331</v>
      </c>
      <c r="B30">
        <v>19</v>
      </c>
      <c r="C30" t="s">
        <v>10</v>
      </c>
      <c r="D30">
        <v>18</v>
      </c>
      <c r="F30" t="s">
        <v>9</v>
      </c>
      <c r="G30" t="s">
        <v>10</v>
      </c>
      <c r="H30">
        <v>1</v>
      </c>
      <c r="I30">
        <v>755</v>
      </c>
      <c r="J30">
        <f t="shared" si="0"/>
        <v>0</v>
      </c>
      <c r="K30" t="str">
        <f t="shared" si="1"/>
        <v>Experiment</v>
      </c>
      <c r="L30" s="2">
        <f t="shared" si="2"/>
        <v>755</v>
      </c>
      <c r="M30" s="2">
        <f t="shared" si="3"/>
        <v>755</v>
      </c>
    </row>
    <row r="31" spans="1:13" x14ac:dyDescent="0.65">
      <c r="A31">
        <v>331</v>
      </c>
      <c r="B31">
        <v>19</v>
      </c>
      <c r="C31" t="s">
        <v>10</v>
      </c>
      <c r="D31">
        <v>24</v>
      </c>
      <c r="E31">
        <v>50</v>
      </c>
      <c r="F31" t="s">
        <v>12</v>
      </c>
      <c r="G31" t="s">
        <v>11</v>
      </c>
      <c r="H31">
        <v>1</v>
      </c>
      <c r="I31">
        <v>738</v>
      </c>
      <c r="J31">
        <f t="shared" si="0"/>
        <v>50</v>
      </c>
      <c r="K31" t="str">
        <f t="shared" si="1"/>
        <v>Experiment</v>
      </c>
      <c r="L31" s="2">
        <f t="shared" si="2"/>
        <v>738</v>
      </c>
      <c r="M31" s="2">
        <f t="shared" si="3"/>
        <v>738</v>
      </c>
    </row>
    <row r="32" spans="1:13" x14ac:dyDescent="0.65">
      <c r="A32">
        <v>331</v>
      </c>
      <c r="B32">
        <v>19</v>
      </c>
      <c r="C32" t="s">
        <v>10</v>
      </c>
      <c r="D32">
        <v>24</v>
      </c>
      <c r="E32">
        <v>100</v>
      </c>
      <c r="F32" t="s">
        <v>12</v>
      </c>
      <c r="G32" t="s">
        <v>11</v>
      </c>
      <c r="H32">
        <v>1</v>
      </c>
      <c r="I32">
        <v>1003</v>
      </c>
      <c r="J32">
        <f t="shared" si="0"/>
        <v>100</v>
      </c>
      <c r="K32" t="str">
        <f t="shared" si="1"/>
        <v>Experiment</v>
      </c>
      <c r="L32" s="2">
        <f t="shared" si="2"/>
        <v>1003</v>
      </c>
      <c r="M32" s="2">
        <f t="shared" si="3"/>
        <v>1003</v>
      </c>
    </row>
    <row r="33" spans="1:13" x14ac:dyDescent="0.65">
      <c r="A33">
        <v>331</v>
      </c>
      <c r="B33">
        <v>19</v>
      </c>
      <c r="C33" t="s">
        <v>10</v>
      </c>
      <c r="D33">
        <v>1</v>
      </c>
      <c r="F33" t="s">
        <v>12</v>
      </c>
      <c r="G33" t="s">
        <v>11</v>
      </c>
      <c r="H33">
        <v>1</v>
      </c>
      <c r="I33">
        <v>1564</v>
      </c>
      <c r="J33">
        <f t="shared" si="0"/>
        <v>0</v>
      </c>
      <c r="K33" t="str">
        <f t="shared" si="1"/>
        <v>Experiment</v>
      </c>
      <c r="L33" s="2">
        <f t="shared" si="2"/>
        <v>1564</v>
      </c>
      <c r="M33" s="2">
        <f t="shared" si="3"/>
        <v>1564</v>
      </c>
    </row>
    <row r="34" spans="1:13" x14ac:dyDescent="0.65">
      <c r="A34">
        <v>331</v>
      </c>
      <c r="B34">
        <v>19</v>
      </c>
      <c r="C34" t="s">
        <v>10</v>
      </c>
      <c r="D34">
        <v>2</v>
      </c>
      <c r="F34" t="s">
        <v>12</v>
      </c>
      <c r="G34" t="s">
        <v>11</v>
      </c>
      <c r="H34">
        <v>1</v>
      </c>
      <c r="I34">
        <v>934</v>
      </c>
      <c r="J34">
        <f t="shared" si="0"/>
        <v>0</v>
      </c>
      <c r="K34" t="str">
        <f t="shared" si="1"/>
        <v>Experiment</v>
      </c>
      <c r="L34" s="2">
        <f t="shared" si="2"/>
        <v>934</v>
      </c>
      <c r="M34" s="2">
        <f t="shared" si="3"/>
        <v>934</v>
      </c>
    </row>
    <row r="35" spans="1:13" x14ac:dyDescent="0.65">
      <c r="A35">
        <v>331</v>
      </c>
      <c r="B35">
        <v>19</v>
      </c>
      <c r="C35" t="s">
        <v>10</v>
      </c>
      <c r="D35">
        <v>5</v>
      </c>
      <c r="E35">
        <v>50</v>
      </c>
      <c r="F35" t="s">
        <v>12</v>
      </c>
      <c r="G35" t="s">
        <v>11</v>
      </c>
      <c r="H35">
        <v>1</v>
      </c>
      <c r="I35">
        <v>1247</v>
      </c>
      <c r="J35">
        <f t="shared" si="0"/>
        <v>50</v>
      </c>
      <c r="K35" t="str">
        <f t="shared" si="1"/>
        <v>Experiment</v>
      </c>
      <c r="L35" s="2">
        <f t="shared" si="2"/>
        <v>1247</v>
      </c>
      <c r="M35" s="2">
        <f t="shared" si="3"/>
        <v>1247</v>
      </c>
    </row>
    <row r="36" spans="1:13" x14ac:dyDescent="0.65">
      <c r="A36">
        <v>331</v>
      </c>
      <c r="B36">
        <v>19</v>
      </c>
      <c r="C36" t="s">
        <v>10</v>
      </c>
      <c r="D36">
        <v>18</v>
      </c>
      <c r="E36">
        <v>50</v>
      </c>
      <c r="F36" t="s">
        <v>9</v>
      </c>
      <c r="G36" t="s">
        <v>10</v>
      </c>
      <c r="H36">
        <v>1</v>
      </c>
      <c r="I36">
        <v>1825</v>
      </c>
      <c r="J36">
        <f t="shared" si="0"/>
        <v>50</v>
      </c>
      <c r="K36" t="str">
        <f t="shared" si="1"/>
        <v>Experiment</v>
      </c>
      <c r="L36" s="2">
        <f t="shared" si="2"/>
        <v>1825</v>
      </c>
      <c r="M36" s="2">
        <f t="shared" si="3"/>
        <v>1825</v>
      </c>
    </row>
    <row r="37" spans="1:13" x14ac:dyDescent="0.65">
      <c r="A37">
        <v>331</v>
      </c>
      <c r="B37">
        <v>19</v>
      </c>
      <c r="C37" t="s">
        <v>10</v>
      </c>
      <c r="D37">
        <v>9</v>
      </c>
      <c r="E37">
        <v>50</v>
      </c>
      <c r="F37" t="s">
        <v>9</v>
      </c>
      <c r="G37" t="s">
        <v>10</v>
      </c>
      <c r="H37">
        <v>1</v>
      </c>
      <c r="I37">
        <v>694</v>
      </c>
      <c r="J37">
        <f t="shared" si="0"/>
        <v>50</v>
      </c>
      <c r="K37" t="str">
        <f t="shared" si="1"/>
        <v>Experiment</v>
      </c>
      <c r="L37" s="2">
        <f t="shared" si="2"/>
        <v>694</v>
      </c>
      <c r="M37" s="2">
        <f t="shared" si="3"/>
        <v>694</v>
      </c>
    </row>
    <row r="38" spans="1:13" x14ac:dyDescent="0.65">
      <c r="A38">
        <v>331</v>
      </c>
      <c r="B38">
        <v>19</v>
      </c>
      <c r="C38" t="s">
        <v>10</v>
      </c>
      <c r="D38">
        <v>7</v>
      </c>
      <c r="E38">
        <v>100</v>
      </c>
      <c r="F38" t="s">
        <v>12</v>
      </c>
      <c r="G38" t="s">
        <v>11</v>
      </c>
      <c r="H38">
        <v>1</v>
      </c>
      <c r="I38">
        <v>828</v>
      </c>
      <c r="J38">
        <f t="shared" si="0"/>
        <v>100</v>
      </c>
      <c r="K38" t="str">
        <f t="shared" si="1"/>
        <v>Experiment</v>
      </c>
      <c r="L38" s="2">
        <f t="shared" si="2"/>
        <v>828</v>
      </c>
      <c r="M38" s="2">
        <f t="shared" si="3"/>
        <v>828</v>
      </c>
    </row>
    <row r="39" spans="1:13" x14ac:dyDescent="0.65">
      <c r="A39">
        <v>331</v>
      </c>
      <c r="B39">
        <v>19</v>
      </c>
      <c r="C39" t="s">
        <v>10</v>
      </c>
      <c r="D39">
        <v>15</v>
      </c>
      <c r="E39">
        <v>150</v>
      </c>
      <c r="F39" t="s">
        <v>9</v>
      </c>
      <c r="G39" t="s">
        <v>11</v>
      </c>
      <c r="H39">
        <v>0</v>
      </c>
      <c r="I39">
        <v>745</v>
      </c>
      <c r="J39">
        <f t="shared" si="0"/>
        <v>150</v>
      </c>
      <c r="K39" t="str">
        <f t="shared" si="1"/>
        <v>Experiment</v>
      </c>
      <c r="L39" s="2" t="str">
        <f t="shared" si="2"/>
        <v>Error</v>
      </c>
      <c r="M39" s="2" t="str">
        <f t="shared" si="3"/>
        <v>cut</v>
      </c>
    </row>
    <row r="40" spans="1:13" x14ac:dyDescent="0.65">
      <c r="A40">
        <v>331</v>
      </c>
      <c r="B40">
        <v>19</v>
      </c>
      <c r="C40" t="s">
        <v>10</v>
      </c>
      <c r="D40">
        <v>16</v>
      </c>
      <c r="E40">
        <v>100</v>
      </c>
      <c r="F40" t="s">
        <v>12</v>
      </c>
      <c r="G40" t="s">
        <v>11</v>
      </c>
      <c r="H40">
        <v>1</v>
      </c>
      <c r="I40">
        <v>768</v>
      </c>
      <c r="J40">
        <f t="shared" si="0"/>
        <v>100</v>
      </c>
      <c r="K40" t="str">
        <f t="shared" si="1"/>
        <v>Experiment</v>
      </c>
      <c r="L40" s="2">
        <f t="shared" si="2"/>
        <v>768</v>
      </c>
      <c r="M40" s="2">
        <f t="shared" si="3"/>
        <v>768</v>
      </c>
    </row>
    <row r="41" spans="1:13" x14ac:dyDescent="0.65">
      <c r="A41">
        <v>331</v>
      </c>
      <c r="B41">
        <v>19</v>
      </c>
      <c r="C41" t="s">
        <v>10</v>
      </c>
      <c r="D41">
        <v>2</v>
      </c>
      <c r="F41" t="s">
        <v>9</v>
      </c>
      <c r="G41" t="s">
        <v>10</v>
      </c>
      <c r="H41">
        <v>1</v>
      </c>
      <c r="I41">
        <v>570</v>
      </c>
      <c r="J41">
        <f t="shared" si="0"/>
        <v>0</v>
      </c>
      <c r="K41" t="str">
        <f t="shared" si="1"/>
        <v>Experiment</v>
      </c>
      <c r="L41" s="2">
        <f t="shared" si="2"/>
        <v>570</v>
      </c>
      <c r="M41" s="2">
        <f t="shared" si="3"/>
        <v>570</v>
      </c>
    </row>
    <row r="42" spans="1:13" x14ac:dyDescent="0.65">
      <c r="A42">
        <v>331</v>
      </c>
      <c r="B42">
        <v>19</v>
      </c>
      <c r="C42" t="s">
        <v>10</v>
      </c>
      <c r="D42">
        <v>25</v>
      </c>
      <c r="E42">
        <v>100</v>
      </c>
      <c r="F42" t="s">
        <v>12</v>
      </c>
      <c r="G42" t="s">
        <v>11</v>
      </c>
      <c r="H42">
        <v>1</v>
      </c>
      <c r="I42">
        <v>996</v>
      </c>
      <c r="J42">
        <f t="shared" si="0"/>
        <v>100</v>
      </c>
      <c r="K42" t="str">
        <f t="shared" si="1"/>
        <v>Experiment</v>
      </c>
      <c r="L42" s="2">
        <f t="shared" si="2"/>
        <v>996</v>
      </c>
      <c r="M42" s="2">
        <f t="shared" si="3"/>
        <v>996</v>
      </c>
    </row>
    <row r="43" spans="1:13" x14ac:dyDescent="0.65">
      <c r="A43">
        <v>331</v>
      </c>
      <c r="B43">
        <v>19</v>
      </c>
      <c r="C43" t="s">
        <v>10</v>
      </c>
      <c r="D43">
        <v>6</v>
      </c>
      <c r="E43">
        <v>150</v>
      </c>
      <c r="F43" t="s">
        <v>12</v>
      </c>
      <c r="G43" t="s">
        <v>11</v>
      </c>
      <c r="H43">
        <v>1</v>
      </c>
      <c r="I43">
        <v>1115</v>
      </c>
      <c r="J43">
        <f t="shared" si="0"/>
        <v>150</v>
      </c>
      <c r="K43" t="str">
        <f t="shared" si="1"/>
        <v>Experiment</v>
      </c>
      <c r="L43" s="2">
        <f t="shared" si="2"/>
        <v>1115</v>
      </c>
      <c r="M43" s="2">
        <f t="shared" si="3"/>
        <v>1115</v>
      </c>
    </row>
    <row r="44" spans="1:13" x14ac:dyDescent="0.65">
      <c r="A44">
        <v>331</v>
      </c>
      <c r="B44">
        <v>19</v>
      </c>
      <c r="C44" t="s">
        <v>10</v>
      </c>
      <c r="D44">
        <v>13</v>
      </c>
      <c r="E44">
        <v>100</v>
      </c>
      <c r="F44" t="s">
        <v>12</v>
      </c>
      <c r="G44" t="s">
        <v>11</v>
      </c>
      <c r="H44">
        <v>1</v>
      </c>
      <c r="I44">
        <v>1456</v>
      </c>
      <c r="J44">
        <f t="shared" si="0"/>
        <v>100</v>
      </c>
      <c r="K44" t="str">
        <f t="shared" si="1"/>
        <v>Experiment</v>
      </c>
      <c r="L44" s="2">
        <f t="shared" si="2"/>
        <v>1456</v>
      </c>
      <c r="M44" s="2">
        <f t="shared" si="3"/>
        <v>1456</v>
      </c>
    </row>
    <row r="45" spans="1:13" x14ac:dyDescent="0.65">
      <c r="A45">
        <v>331</v>
      </c>
      <c r="B45">
        <v>19</v>
      </c>
      <c r="C45" t="s">
        <v>10</v>
      </c>
      <c r="D45">
        <v>8</v>
      </c>
      <c r="E45">
        <v>100</v>
      </c>
      <c r="F45" t="s">
        <v>12</v>
      </c>
      <c r="G45" t="s">
        <v>11</v>
      </c>
      <c r="H45">
        <v>1</v>
      </c>
      <c r="I45">
        <v>2407</v>
      </c>
      <c r="J45">
        <f t="shared" si="0"/>
        <v>100</v>
      </c>
      <c r="K45" t="str">
        <f t="shared" si="1"/>
        <v>Experiment</v>
      </c>
      <c r="L45" s="2">
        <f t="shared" si="2"/>
        <v>2407</v>
      </c>
      <c r="M45" s="2">
        <f t="shared" si="3"/>
        <v>2407</v>
      </c>
    </row>
    <row r="46" spans="1:13" x14ac:dyDescent="0.65">
      <c r="A46">
        <v>331</v>
      </c>
      <c r="B46">
        <v>19</v>
      </c>
      <c r="C46" t="s">
        <v>10</v>
      </c>
      <c r="D46">
        <v>14</v>
      </c>
      <c r="F46" t="s">
        <v>9</v>
      </c>
      <c r="G46" t="s">
        <v>10</v>
      </c>
      <c r="H46">
        <v>1</v>
      </c>
      <c r="I46">
        <v>671</v>
      </c>
      <c r="J46">
        <f t="shared" si="0"/>
        <v>0</v>
      </c>
      <c r="K46" t="str">
        <f t="shared" si="1"/>
        <v>Experiment</v>
      </c>
      <c r="L46" s="2">
        <f t="shared" si="2"/>
        <v>671</v>
      </c>
      <c r="M46" s="2">
        <f t="shared" si="3"/>
        <v>671</v>
      </c>
    </row>
    <row r="47" spans="1:13" x14ac:dyDescent="0.65">
      <c r="A47">
        <v>331</v>
      </c>
      <c r="B47">
        <v>19</v>
      </c>
      <c r="C47" t="s">
        <v>10</v>
      </c>
      <c r="D47">
        <v>25</v>
      </c>
      <c r="E47">
        <v>150</v>
      </c>
      <c r="F47" t="s">
        <v>9</v>
      </c>
      <c r="G47" t="s">
        <v>11</v>
      </c>
      <c r="H47">
        <v>0</v>
      </c>
      <c r="I47">
        <v>1045</v>
      </c>
      <c r="J47">
        <f t="shared" si="0"/>
        <v>150</v>
      </c>
      <c r="K47" t="str">
        <f t="shared" si="1"/>
        <v>Experiment</v>
      </c>
      <c r="L47" s="2" t="str">
        <f t="shared" si="2"/>
        <v>Error</v>
      </c>
      <c r="M47" s="2" t="str">
        <f t="shared" si="3"/>
        <v>cut</v>
      </c>
    </row>
    <row r="48" spans="1:13" x14ac:dyDescent="0.65">
      <c r="A48">
        <v>331</v>
      </c>
      <c r="B48">
        <v>19</v>
      </c>
      <c r="C48" t="s">
        <v>10</v>
      </c>
      <c r="D48">
        <v>2</v>
      </c>
      <c r="E48">
        <v>50</v>
      </c>
      <c r="F48" t="s">
        <v>12</v>
      </c>
      <c r="G48" t="s">
        <v>11</v>
      </c>
      <c r="H48">
        <v>1</v>
      </c>
      <c r="I48">
        <v>1317</v>
      </c>
      <c r="J48">
        <f t="shared" si="0"/>
        <v>50</v>
      </c>
      <c r="K48" t="str">
        <f t="shared" si="1"/>
        <v>Experiment</v>
      </c>
      <c r="L48" s="2">
        <f t="shared" si="2"/>
        <v>1317</v>
      </c>
      <c r="M48" s="2">
        <f t="shared" si="3"/>
        <v>1317</v>
      </c>
    </row>
    <row r="49" spans="1:13" x14ac:dyDescent="0.65">
      <c r="A49">
        <v>331</v>
      </c>
      <c r="B49">
        <v>19</v>
      </c>
      <c r="C49" t="s">
        <v>10</v>
      </c>
      <c r="D49">
        <v>6</v>
      </c>
      <c r="E49">
        <v>150</v>
      </c>
      <c r="F49" t="s">
        <v>9</v>
      </c>
      <c r="G49" t="s">
        <v>10</v>
      </c>
      <c r="H49">
        <v>1</v>
      </c>
      <c r="I49">
        <v>1636</v>
      </c>
      <c r="J49">
        <f t="shared" si="0"/>
        <v>150</v>
      </c>
      <c r="K49" t="str">
        <f t="shared" si="1"/>
        <v>Experiment</v>
      </c>
      <c r="L49" s="2">
        <f t="shared" si="2"/>
        <v>1636</v>
      </c>
      <c r="M49" s="2">
        <f t="shared" si="3"/>
        <v>1636</v>
      </c>
    </row>
    <row r="50" spans="1:13" x14ac:dyDescent="0.65">
      <c r="A50">
        <v>331</v>
      </c>
      <c r="B50">
        <v>19</v>
      </c>
      <c r="C50" t="s">
        <v>10</v>
      </c>
      <c r="D50">
        <v>5</v>
      </c>
      <c r="E50">
        <v>50</v>
      </c>
      <c r="F50" t="s">
        <v>9</v>
      </c>
      <c r="G50" t="s">
        <v>10</v>
      </c>
      <c r="H50">
        <v>1</v>
      </c>
      <c r="I50">
        <v>1378</v>
      </c>
      <c r="J50">
        <f t="shared" si="0"/>
        <v>50</v>
      </c>
      <c r="K50" t="str">
        <f t="shared" si="1"/>
        <v>Experiment</v>
      </c>
      <c r="L50" s="2">
        <f t="shared" si="2"/>
        <v>1378</v>
      </c>
      <c r="M50" s="2">
        <f t="shared" si="3"/>
        <v>1378</v>
      </c>
    </row>
    <row r="51" spans="1:13" x14ac:dyDescent="0.65">
      <c r="A51">
        <v>331</v>
      </c>
      <c r="B51">
        <v>19</v>
      </c>
      <c r="C51" t="s">
        <v>10</v>
      </c>
      <c r="D51">
        <v>21</v>
      </c>
      <c r="E51">
        <v>100</v>
      </c>
      <c r="F51" t="s">
        <v>9</v>
      </c>
      <c r="G51" t="s">
        <v>10</v>
      </c>
      <c r="H51">
        <v>1</v>
      </c>
      <c r="I51">
        <v>4631</v>
      </c>
      <c r="J51">
        <f t="shared" si="0"/>
        <v>100</v>
      </c>
      <c r="K51" t="str">
        <f t="shared" si="1"/>
        <v>Experiment</v>
      </c>
      <c r="L51" s="2">
        <f t="shared" si="2"/>
        <v>4631</v>
      </c>
      <c r="M51" s="2" t="str">
        <f t="shared" si="3"/>
        <v>cut</v>
      </c>
    </row>
    <row r="52" spans="1:13" x14ac:dyDescent="0.65">
      <c r="A52">
        <v>331</v>
      </c>
      <c r="B52">
        <v>19</v>
      </c>
      <c r="C52" t="s">
        <v>10</v>
      </c>
      <c r="D52">
        <v>11</v>
      </c>
      <c r="E52">
        <v>50</v>
      </c>
      <c r="F52" t="s">
        <v>9</v>
      </c>
      <c r="G52" t="s">
        <v>11</v>
      </c>
      <c r="H52">
        <v>0</v>
      </c>
      <c r="I52">
        <v>891</v>
      </c>
      <c r="J52">
        <f t="shared" si="0"/>
        <v>50</v>
      </c>
      <c r="K52" t="str">
        <f t="shared" si="1"/>
        <v>Experiment</v>
      </c>
      <c r="L52" s="2" t="str">
        <f t="shared" si="2"/>
        <v>Error</v>
      </c>
      <c r="M52" s="2" t="str">
        <f t="shared" si="3"/>
        <v>cut</v>
      </c>
    </row>
    <row r="53" spans="1:13" x14ac:dyDescent="0.65">
      <c r="A53">
        <v>331</v>
      </c>
      <c r="B53">
        <v>19</v>
      </c>
      <c r="C53" t="s">
        <v>10</v>
      </c>
      <c r="D53">
        <v>18</v>
      </c>
      <c r="E53">
        <v>150</v>
      </c>
      <c r="F53" t="s">
        <v>12</v>
      </c>
      <c r="G53" t="s">
        <v>11</v>
      </c>
      <c r="H53">
        <v>1</v>
      </c>
      <c r="I53">
        <v>1277</v>
      </c>
      <c r="J53">
        <f t="shared" si="0"/>
        <v>150</v>
      </c>
      <c r="K53" t="str">
        <f t="shared" si="1"/>
        <v>Experiment</v>
      </c>
      <c r="L53" s="2">
        <f t="shared" si="2"/>
        <v>1277</v>
      </c>
      <c r="M53" s="2">
        <f t="shared" si="3"/>
        <v>1277</v>
      </c>
    </row>
    <row r="54" spans="1:13" x14ac:dyDescent="0.65">
      <c r="A54">
        <v>331</v>
      </c>
      <c r="B54">
        <v>19</v>
      </c>
      <c r="C54" t="s">
        <v>10</v>
      </c>
      <c r="D54">
        <v>7</v>
      </c>
      <c r="E54">
        <v>50</v>
      </c>
      <c r="F54" t="s">
        <v>9</v>
      </c>
      <c r="G54" t="s">
        <v>10</v>
      </c>
      <c r="H54">
        <v>1</v>
      </c>
      <c r="I54">
        <v>965</v>
      </c>
      <c r="J54">
        <f t="shared" si="0"/>
        <v>50</v>
      </c>
      <c r="K54" t="str">
        <f t="shared" si="1"/>
        <v>Experiment</v>
      </c>
      <c r="L54" s="2">
        <f t="shared" si="2"/>
        <v>965</v>
      </c>
      <c r="M54" s="2">
        <f t="shared" si="3"/>
        <v>965</v>
      </c>
    </row>
    <row r="55" spans="1:13" x14ac:dyDescent="0.65">
      <c r="A55">
        <v>331</v>
      </c>
      <c r="B55">
        <v>19</v>
      </c>
      <c r="C55" t="s">
        <v>10</v>
      </c>
      <c r="D55">
        <v>23</v>
      </c>
      <c r="E55">
        <v>100</v>
      </c>
      <c r="F55" t="s">
        <v>12</v>
      </c>
      <c r="G55" t="s">
        <v>11</v>
      </c>
      <c r="H55">
        <v>1</v>
      </c>
      <c r="I55">
        <v>4061</v>
      </c>
      <c r="J55">
        <f t="shared" si="0"/>
        <v>100</v>
      </c>
      <c r="K55" t="str">
        <f t="shared" si="1"/>
        <v>Experiment</v>
      </c>
      <c r="L55" s="2">
        <f t="shared" si="2"/>
        <v>4061</v>
      </c>
      <c r="M55" s="2" t="str">
        <f t="shared" si="3"/>
        <v>cut</v>
      </c>
    </row>
    <row r="56" spans="1:13" x14ac:dyDescent="0.65">
      <c r="A56">
        <v>331</v>
      </c>
      <c r="B56">
        <v>19</v>
      </c>
      <c r="C56" t="s">
        <v>10</v>
      </c>
      <c r="D56">
        <v>9</v>
      </c>
      <c r="E56">
        <v>150</v>
      </c>
      <c r="F56" t="s">
        <v>9</v>
      </c>
      <c r="G56" t="s">
        <v>10</v>
      </c>
      <c r="H56">
        <v>1</v>
      </c>
      <c r="I56">
        <v>1525</v>
      </c>
      <c r="J56">
        <f t="shared" si="0"/>
        <v>150</v>
      </c>
      <c r="K56" t="str">
        <f t="shared" si="1"/>
        <v>Experiment</v>
      </c>
      <c r="L56" s="2">
        <f t="shared" si="2"/>
        <v>1525</v>
      </c>
      <c r="M56" s="2">
        <f t="shared" si="3"/>
        <v>1525</v>
      </c>
    </row>
    <row r="57" spans="1:13" x14ac:dyDescent="0.65">
      <c r="A57">
        <v>331</v>
      </c>
      <c r="B57">
        <v>19</v>
      </c>
      <c r="C57" t="s">
        <v>10</v>
      </c>
      <c r="D57">
        <v>25</v>
      </c>
      <c r="E57">
        <v>100</v>
      </c>
      <c r="F57" t="s">
        <v>12</v>
      </c>
      <c r="G57" t="s">
        <v>11</v>
      </c>
      <c r="H57">
        <v>1</v>
      </c>
      <c r="I57">
        <v>1679</v>
      </c>
      <c r="J57">
        <f t="shared" si="0"/>
        <v>100</v>
      </c>
      <c r="K57" t="str">
        <f t="shared" si="1"/>
        <v>Experiment</v>
      </c>
      <c r="L57" s="2">
        <f t="shared" si="2"/>
        <v>1679</v>
      </c>
      <c r="M57" s="2">
        <f t="shared" si="3"/>
        <v>1679</v>
      </c>
    </row>
    <row r="58" spans="1:13" x14ac:dyDescent="0.65">
      <c r="A58">
        <v>331</v>
      </c>
      <c r="B58">
        <v>19</v>
      </c>
      <c r="C58" t="s">
        <v>10</v>
      </c>
      <c r="D58">
        <v>1</v>
      </c>
      <c r="F58" t="s">
        <v>9</v>
      </c>
      <c r="G58" t="s">
        <v>10</v>
      </c>
      <c r="H58">
        <v>1</v>
      </c>
      <c r="I58">
        <v>792</v>
      </c>
      <c r="J58">
        <f t="shared" si="0"/>
        <v>0</v>
      </c>
      <c r="K58" t="str">
        <f t="shared" si="1"/>
        <v>Experiment</v>
      </c>
      <c r="L58" s="2">
        <f t="shared" si="2"/>
        <v>792</v>
      </c>
      <c r="M58" s="2">
        <f t="shared" si="3"/>
        <v>792</v>
      </c>
    </row>
    <row r="59" spans="1:13" x14ac:dyDescent="0.65">
      <c r="A59">
        <v>331</v>
      </c>
      <c r="B59">
        <v>19</v>
      </c>
      <c r="C59" t="s">
        <v>10</v>
      </c>
      <c r="D59">
        <v>15</v>
      </c>
      <c r="F59" t="s">
        <v>12</v>
      </c>
      <c r="G59" t="s">
        <v>11</v>
      </c>
      <c r="H59">
        <v>1</v>
      </c>
      <c r="I59">
        <v>771</v>
      </c>
      <c r="J59">
        <f t="shared" si="0"/>
        <v>0</v>
      </c>
      <c r="K59" t="str">
        <f t="shared" si="1"/>
        <v>Experiment</v>
      </c>
      <c r="L59" s="2">
        <f t="shared" si="2"/>
        <v>771</v>
      </c>
      <c r="M59" s="2">
        <f t="shared" si="3"/>
        <v>771</v>
      </c>
    </row>
    <row r="60" spans="1:13" x14ac:dyDescent="0.65">
      <c r="A60">
        <v>331</v>
      </c>
      <c r="B60">
        <v>19</v>
      </c>
      <c r="C60" t="s">
        <v>10</v>
      </c>
      <c r="D60">
        <v>14</v>
      </c>
      <c r="E60">
        <v>150</v>
      </c>
      <c r="F60" t="s">
        <v>9</v>
      </c>
      <c r="G60" t="s">
        <v>10</v>
      </c>
      <c r="H60">
        <v>1</v>
      </c>
      <c r="I60">
        <v>2485</v>
      </c>
      <c r="J60">
        <f t="shared" si="0"/>
        <v>150</v>
      </c>
      <c r="K60" t="str">
        <f t="shared" si="1"/>
        <v>Experiment</v>
      </c>
      <c r="L60" s="2">
        <f t="shared" si="2"/>
        <v>2485</v>
      </c>
      <c r="M60" s="2">
        <f t="shared" si="3"/>
        <v>2485</v>
      </c>
    </row>
    <row r="61" spans="1:13" x14ac:dyDescent="0.65">
      <c r="A61">
        <v>331</v>
      </c>
      <c r="B61">
        <v>19</v>
      </c>
      <c r="C61" t="s">
        <v>10</v>
      </c>
      <c r="D61">
        <v>25</v>
      </c>
      <c r="E61">
        <v>100</v>
      </c>
      <c r="F61" t="s">
        <v>9</v>
      </c>
      <c r="G61" t="s">
        <v>10</v>
      </c>
      <c r="H61">
        <v>1</v>
      </c>
      <c r="I61">
        <v>2325</v>
      </c>
      <c r="J61">
        <f t="shared" si="0"/>
        <v>100</v>
      </c>
      <c r="K61" t="str">
        <f t="shared" si="1"/>
        <v>Experiment</v>
      </c>
      <c r="L61" s="2">
        <f t="shared" si="2"/>
        <v>2325</v>
      </c>
      <c r="M61" s="2">
        <f t="shared" si="3"/>
        <v>2325</v>
      </c>
    </row>
    <row r="62" spans="1:13" x14ac:dyDescent="0.65">
      <c r="A62">
        <v>331</v>
      </c>
      <c r="B62">
        <v>19</v>
      </c>
      <c r="C62" t="s">
        <v>10</v>
      </c>
      <c r="D62">
        <v>6</v>
      </c>
      <c r="E62">
        <v>150</v>
      </c>
      <c r="F62" t="s">
        <v>12</v>
      </c>
      <c r="G62" t="s">
        <v>11</v>
      </c>
      <c r="H62">
        <v>1</v>
      </c>
      <c r="I62">
        <v>2967</v>
      </c>
      <c r="J62">
        <f t="shared" si="0"/>
        <v>150</v>
      </c>
      <c r="K62" t="str">
        <f t="shared" si="1"/>
        <v>Experiment</v>
      </c>
      <c r="L62" s="2">
        <f t="shared" si="2"/>
        <v>2967</v>
      </c>
      <c r="M62" s="2">
        <f t="shared" si="3"/>
        <v>2967</v>
      </c>
    </row>
    <row r="63" spans="1:13" x14ac:dyDescent="0.65">
      <c r="A63">
        <v>331</v>
      </c>
      <c r="B63">
        <v>19</v>
      </c>
      <c r="C63" t="s">
        <v>10</v>
      </c>
      <c r="D63">
        <v>8</v>
      </c>
      <c r="E63">
        <v>50</v>
      </c>
      <c r="F63" t="s">
        <v>9</v>
      </c>
      <c r="G63" t="s">
        <v>10</v>
      </c>
      <c r="H63">
        <v>1</v>
      </c>
      <c r="I63">
        <v>1117</v>
      </c>
      <c r="J63">
        <f t="shared" si="0"/>
        <v>50</v>
      </c>
      <c r="K63" t="str">
        <f t="shared" si="1"/>
        <v>Experiment</v>
      </c>
      <c r="L63" s="2">
        <f t="shared" si="2"/>
        <v>1117</v>
      </c>
      <c r="M63" s="2">
        <f t="shared" si="3"/>
        <v>1117</v>
      </c>
    </row>
    <row r="64" spans="1:13" x14ac:dyDescent="0.65">
      <c r="A64">
        <v>331</v>
      </c>
      <c r="B64">
        <v>19</v>
      </c>
      <c r="C64" t="s">
        <v>10</v>
      </c>
      <c r="D64">
        <v>12</v>
      </c>
      <c r="E64">
        <v>50</v>
      </c>
      <c r="F64" t="s">
        <v>9</v>
      </c>
      <c r="G64" t="s">
        <v>11</v>
      </c>
      <c r="H64">
        <v>0</v>
      </c>
      <c r="I64">
        <v>3710</v>
      </c>
      <c r="J64">
        <f t="shared" si="0"/>
        <v>50</v>
      </c>
      <c r="K64" t="str">
        <f t="shared" si="1"/>
        <v>Experiment</v>
      </c>
      <c r="L64" s="2" t="str">
        <f t="shared" si="2"/>
        <v>Error</v>
      </c>
      <c r="M64" s="2" t="str">
        <f t="shared" si="3"/>
        <v>cut</v>
      </c>
    </row>
    <row r="65" spans="1:13" x14ac:dyDescent="0.65">
      <c r="A65">
        <v>331</v>
      </c>
      <c r="B65">
        <v>19</v>
      </c>
      <c r="C65" t="s">
        <v>10</v>
      </c>
      <c r="D65">
        <v>20</v>
      </c>
      <c r="F65" t="s">
        <v>12</v>
      </c>
      <c r="G65" t="s">
        <v>11</v>
      </c>
      <c r="H65">
        <v>1</v>
      </c>
      <c r="I65">
        <v>1173</v>
      </c>
      <c r="J65">
        <f t="shared" si="0"/>
        <v>0</v>
      </c>
      <c r="K65" t="str">
        <f t="shared" si="1"/>
        <v>Experiment</v>
      </c>
      <c r="L65" s="2">
        <f t="shared" si="2"/>
        <v>1173</v>
      </c>
      <c r="M65" s="2">
        <f t="shared" si="3"/>
        <v>1173</v>
      </c>
    </row>
    <row r="66" spans="1:13" x14ac:dyDescent="0.65">
      <c r="A66">
        <v>331</v>
      </c>
      <c r="B66">
        <v>19</v>
      </c>
      <c r="C66" t="s">
        <v>10</v>
      </c>
      <c r="D66">
        <v>19</v>
      </c>
      <c r="E66">
        <v>50</v>
      </c>
      <c r="F66" t="s">
        <v>9</v>
      </c>
      <c r="G66" t="s">
        <v>10</v>
      </c>
      <c r="H66">
        <v>1</v>
      </c>
      <c r="I66">
        <v>1224</v>
      </c>
      <c r="J66">
        <f t="shared" si="0"/>
        <v>50</v>
      </c>
      <c r="K66" t="str">
        <f t="shared" si="1"/>
        <v>Experiment</v>
      </c>
      <c r="L66" s="2">
        <f t="shared" si="2"/>
        <v>1224</v>
      </c>
      <c r="M66" s="2">
        <f t="shared" si="3"/>
        <v>1224</v>
      </c>
    </row>
    <row r="67" spans="1:13" x14ac:dyDescent="0.65">
      <c r="A67">
        <v>331</v>
      </c>
      <c r="B67">
        <v>19</v>
      </c>
      <c r="C67" t="s">
        <v>10</v>
      </c>
      <c r="D67">
        <v>6</v>
      </c>
      <c r="F67" t="s">
        <v>12</v>
      </c>
      <c r="G67" t="s">
        <v>11</v>
      </c>
      <c r="H67">
        <v>1</v>
      </c>
      <c r="I67">
        <v>1234</v>
      </c>
      <c r="J67">
        <f t="shared" ref="J67:J130" si="4">IF(E67="",0,E67)</f>
        <v>0</v>
      </c>
      <c r="K67" t="str">
        <f t="shared" ref="K67:K130" si="5">IF(OR(D67=3,D67=4),"Practice","Experiment")</f>
        <v>Experiment</v>
      </c>
      <c r="L67" s="2">
        <f t="shared" ref="L67:L130" si="6">IF(H67=1,I67,"Error")</f>
        <v>1234</v>
      </c>
      <c r="M67" s="2">
        <f t="shared" ref="M67:M130" si="7">IF(L67&gt;=$R$3,IF(L67&lt;$R$4,L67,"cut"),"cut")</f>
        <v>1234</v>
      </c>
    </row>
    <row r="68" spans="1:13" x14ac:dyDescent="0.65">
      <c r="A68">
        <v>331</v>
      </c>
      <c r="B68">
        <v>19</v>
      </c>
      <c r="C68" t="s">
        <v>10</v>
      </c>
      <c r="D68">
        <v>12</v>
      </c>
      <c r="F68" t="s">
        <v>12</v>
      </c>
      <c r="G68" t="s">
        <v>11</v>
      </c>
      <c r="H68">
        <v>1</v>
      </c>
      <c r="I68">
        <v>2101</v>
      </c>
      <c r="J68">
        <f t="shared" si="4"/>
        <v>0</v>
      </c>
      <c r="K68" t="str">
        <f t="shared" si="5"/>
        <v>Experiment</v>
      </c>
      <c r="L68" s="2">
        <f t="shared" si="6"/>
        <v>2101</v>
      </c>
      <c r="M68" s="2">
        <f t="shared" si="7"/>
        <v>2101</v>
      </c>
    </row>
    <row r="69" spans="1:13" x14ac:dyDescent="0.65">
      <c r="A69">
        <v>331</v>
      </c>
      <c r="B69">
        <v>19</v>
      </c>
      <c r="C69" t="s">
        <v>10</v>
      </c>
      <c r="D69">
        <v>21</v>
      </c>
      <c r="E69">
        <v>50</v>
      </c>
      <c r="F69" t="s">
        <v>12</v>
      </c>
      <c r="G69" t="s">
        <v>11</v>
      </c>
      <c r="H69">
        <v>1</v>
      </c>
      <c r="I69">
        <v>1688</v>
      </c>
      <c r="J69">
        <f t="shared" si="4"/>
        <v>50</v>
      </c>
      <c r="K69" t="str">
        <f t="shared" si="5"/>
        <v>Experiment</v>
      </c>
      <c r="L69" s="2">
        <f t="shared" si="6"/>
        <v>1688</v>
      </c>
      <c r="M69" s="2">
        <f t="shared" si="7"/>
        <v>1688</v>
      </c>
    </row>
    <row r="70" spans="1:13" x14ac:dyDescent="0.65">
      <c r="A70">
        <v>331</v>
      </c>
      <c r="B70">
        <v>19</v>
      </c>
      <c r="C70" t="s">
        <v>10</v>
      </c>
      <c r="D70">
        <v>17</v>
      </c>
      <c r="F70" t="s">
        <v>9</v>
      </c>
      <c r="G70" t="s">
        <v>10</v>
      </c>
      <c r="H70">
        <v>1</v>
      </c>
      <c r="I70">
        <v>1111</v>
      </c>
      <c r="J70">
        <f t="shared" si="4"/>
        <v>0</v>
      </c>
      <c r="K70" t="str">
        <f t="shared" si="5"/>
        <v>Experiment</v>
      </c>
      <c r="L70" s="2">
        <f t="shared" si="6"/>
        <v>1111</v>
      </c>
      <c r="M70" s="2">
        <f t="shared" si="7"/>
        <v>1111</v>
      </c>
    </row>
    <row r="71" spans="1:13" x14ac:dyDescent="0.65">
      <c r="A71">
        <v>331</v>
      </c>
      <c r="B71">
        <v>19</v>
      </c>
      <c r="C71" t="s">
        <v>10</v>
      </c>
      <c r="D71">
        <v>10</v>
      </c>
      <c r="E71">
        <v>50</v>
      </c>
      <c r="F71" t="s">
        <v>12</v>
      </c>
      <c r="G71" t="s">
        <v>11</v>
      </c>
      <c r="H71">
        <v>1</v>
      </c>
      <c r="I71">
        <v>1478</v>
      </c>
      <c r="J71">
        <f t="shared" si="4"/>
        <v>50</v>
      </c>
      <c r="K71" t="str">
        <f t="shared" si="5"/>
        <v>Experiment</v>
      </c>
      <c r="L71" s="2">
        <f t="shared" si="6"/>
        <v>1478</v>
      </c>
      <c r="M71" s="2">
        <f t="shared" si="7"/>
        <v>1478</v>
      </c>
    </row>
    <row r="72" spans="1:13" x14ac:dyDescent="0.65">
      <c r="A72">
        <v>331</v>
      </c>
      <c r="B72">
        <v>19</v>
      </c>
      <c r="C72" t="s">
        <v>10</v>
      </c>
      <c r="D72">
        <v>11</v>
      </c>
      <c r="F72" t="s">
        <v>9</v>
      </c>
      <c r="G72" t="s">
        <v>10</v>
      </c>
      <c r="H72">
        <v>1</v>
      </c>
      <c r="I72">
        <v>657</v>
      </c>
      <c r="J72">
        <f t="shared" si="4"/>
        <v>0</v>
      </c>
      <c r="K72" t="str">
        <f t="shared" si="5"/>
        <v>Experiment</v>
      </c>
      <c r="L72" s="2">
        <f t="shared" si="6"/>
        <v>657</v>
      </c>
      <c r="M72" s="2">
        <f t="shared" si="7"/>
        <v>657</v>
      </c>
    </row>
    <row r="73" spans="1:13" x14ac:dyDescent="0.65">
      <c r="A73">
        <v>331</v>
      </c>
      <c r="B73">
        <v>19</v>
      </c>
      <c r="C73" t="s">
        <v>10</v>
      </c>
      <c r="D73">
        <v>23</v>
      </c>
      <c r="E73">
        <v>150</v>
      </c>
      <c r="F73" t="s">
        <v>12</v>
      </c>
      <c r="G73" t="s">
        <v>11</v>
      </c>
      <c r="H73">
        <v>1</v>
      </c>
      <c r="I73">
        <v>815</v>
      </c>
      <c r="J73">
        <f t="shared" si="4"/>
        <v>150</v>
      </c>
      <c r="K73" t="str">
        <f t="shared" si="5"/>
        <v>Experiment</v>
      </c>
      <c r="L73" s="2">
        <f t="shared" si="6"/>
        <v>815</v>
      </c>
      <c r="M73" s="2">
        <f t="shared" si="7"/>
        <v>815</v>
      </c>
    </row>
    <row r="74" spans="1:13" x14ac:dyDescent="0.65">
      <c r="A74">
        <v>331</v>
      </c>
      <c r="B74">
        <v>19</v>
      </c>
      <c r="C74" t="s">
        <v>10</v>
      </c>
      <c r="D74">
        <v>6</v>
      </c>
      <c r="E74">
        <v>50</v>
      </c>
      <c r="F74" t="s">
        <v>12</v>
      </c>
      <c r="G74" t="s">
        <v>11</v>
      </c>
      <c r="H74">
        <v>1</v>
      </c>
      <c r="I74">
        <v>1280</v>
      </c>
      <c r="J74">
        <f t="shared" si="4"/>
        <v>50</v>
      </c>
      <c r="K74" t="str">
        <f t="shared" si="5"/>
        <v>Experiment</v>
      </c>
      <c r="L74" s="2">
        <f t="shared" si="6"/>
        <v>1280</v>
      </c>
      <c r="M74" s="2">
        <f t="shared" si="7"/>
        <v>1280</v>
      </c>
    </row>
    <row r="75" spans="1:13" x14ac:dyDescent="0.65">
      <c r="A75">
        <v>331</v>
      </c>
      <c r="B75">
        <v>19</v>
      </c>
      <c r="C75" t="s">
        <v>10</v>
      </c>
      <c r="D75">
        <v>22</v>
      </c>
      <c r="E75">
        <v>100</v>
      </c>
      <c r="F75" t="s">
        <v>12</v>
      </c>
      <c r="G75" t="s">
        <v>11</v>
      </c>
      <c r="H75">
        <v>1</v>
      </c>
      <c r="I75">
        <v>1088</v>
      </c>
      <c r="J75">
        <f t="shared" si="4"/>
        <v>100</v>
      </c>
      <c r="K75" t="str">
        <f t="shared" si="5"/>
        <v>Experiment</v>
      </c>
      <c r="L75" s="2">
        <f t="shared" si="6"/>
        <v>1088</v>
      </c>
      <c r="M75" s="2">
        <f t="shared" si="7"/>
        <v>1088</v>
      </c>
    </row>
    <row r="76" spans="1:13" x14ac:dyDescent="0.65">
      <c r="A76">
        <v>331</v>
      </c>
      <c r="B76">
        <v>19</v>
      </c>
      <c r="C76" t="s">
        <v>10</v>
      </c>
      <c r="D76">
        <v>19</v>
      </c>
      <c r="E76">
        <v>150</v>
      </c>
      <c r="F76" t="s">
        <v>12</v>
      </c>
      <c r="G76" t="s">
        <v>11</v>
      </c>
      <c r="H76">
        <v>1</v>
      </c>
      <c r="I76">
        <v>1589</v>
      </c>
      <c r="J76">
        <f t="shared" si="4"/>
        <v>150</v>
      </c>
      <c r="K76" t="str">
        <f t="shared" si="5"/>
        <v>Experiment</v>
      </c>
      <c r="L76" s="2">
        <f t="shared" si="6"/>
        <v>1589</v>
      </c>
      <c r="M76" s="2">
        <f t="shared" si="7"/>
        <v>1589</v>
      </c>
    </row>
    <row r="77" spans="1:13" x14ac:dyDescent="0.65">
      <c r="A77">
        <v>331</v>
      </c>
      <c r="B77">
        <v>19</v>
      </c>
      <c r="C77" t="s">
        <v>10</v>
      </c>
      <c r="D77">
        <v>14</v>
      </c>
      <c r="E77">
        <v>150</v>
      </c>
      <c r="F77" t="s">
        <v>12</v>
      </c>
      <c r="G77" t="s">
        <v>11</v>
      </c>
      <c r="H77">
        <v>1</v>
      </c>
      <c r="I77">
        <v>2012</v>
      </c>
      <c r="J77">
        <f t="shared" si="4"/>
        <v>150</v>
      </c>
      <c r="K77" t="str">
        <f t="shared" si="5"/>
        <v>Experiment</v>
      </c>
      <c r="L77" s="2">
        <f t="shared" si="6"/>
        <v>2012</v>
      </c>
      <c r="M77" s="2">
        <f t="shared" si="7"/>
        <v>2012</v>
      </c>
    </row>
    <row r="78" spans="1:13" x14ac:dyDescent="0.65">
      <c r="A78">
        <v>331</v>
      </c>
      <c r="B78">
        <v>19</v>
      </c>
      <c r="C78" t="s">
        <v>10</v>
      </c>
      <c r="D78">
        <v>13</v>
      </c>
      <c r="E78">
        <v>100</v>
      </c>
      <c r="F78" t="s">
        <v>9</v>
      </c>
      <c r="G78" t="s">
        <v>10</v>
      </c>
      <c r="H78">
        <v>1</v>
      </c>
      <c r="I78">
        <v>1471</v>
      </c>
      <c r="J78">
        <f t="shared" si="4"/>
        <v>100</v>
      </c>
      <c r="K78" t="str">
        <f t="shared" si="5"/>
        <v>Experiment</v>
      </c>
      <c r="L78" s="2">
        <f t="shared" si="6"/>
        <v>1471</v>
      </c>
      <c r="M78" s="2">
        <f t="shared" si="7"/>
        <v>1471</v>
      </c>
    </row>
    <row r="79" spans="1:13" x14ac:dyDescent="0.65">
      <c r="A79">
        <v>331</v>
      </c>
      <c r="B79">
        <v>19</v>
      </c>
      <c r="C79" t="s">
        <v>10</v>
      </c>
      <c r="D79">
        <v>18</v>
      </c>
      <c r="E79">
        <v>100</v>
      </c>
      <c r="F79" t="s">
        <v>9</v>
      </c>
      <c r="G79" t="s">
        <v>10</v>
      </c>
      <c r="H79">
        <v>1</v>
      </c>
      <c r="I79">
        <v>1919</v>
      </c>
      <c r="J79">
        <f t="shared" si="4"/>
        <v>100</v>
      </c>
      <c r="K79" t="str">
        <f t="shared" si="5"/>
        <v>Experiment</v>
      </c>
      <c r="L79" s="2">
        <f t="shared" si="6"/>
        <v>1919</v>
      </c>
      <c r="M79" s="2">
        <f t="shared" si="7"/>
        <v>1919</v>
      </c>
    </row>
    <row r="80" spans="1:13" x14ac:dyDescent="0.65">
      <c r="A80">
        <v>331</v>
      </c>
      <c r="B80">
        <v>19</v>
      </c>
      <c r="C80" t="s">
        <v>10</v>
      </c>
      <c r="D80">
        <v>2</v>
      </c>
      <c r="F80" t="s">
        <v>9</v>
      </c>
      <c r="G80" t="s">
        <v>10</v>
      </c>
      <c r="H80">
        <v>1</v>
      </c>
      <c r="I80">
        <v>1259</v>
      </c>
      <c r="J80">
        <f t="shared" si="4"/>
        <v>0</v>
      </c>
      <c r="K80" t="str">
        <f t="shared" si="5"/>
        <v>Experiment</v>
      </c>
      <c r="L80" s="2">
        <f t="shared" si="6"/>
        <v>1259</v>
      </c>
      <c r="M80" s="2">
        <f t="shared" si="7"/>
        <v>1259</v>
      </c>
    </row>
    <row r="81" spans="1:13" x14ac:dyDescent="0.65">
      <c r="A81">
        <v>331</v>
      </c>
      <c r="B81">
        <v>19</v>
      </c>
      <c r="C81" t="s">
        <v>10</v>
      </c>
      <c r="D81">
        <v>13</v>
      </c>
      <c r="E81">
        <v>150</v>
      </c>
      <c r="F81" t="s">
        <v>12</v>
      </c>
      <c r="G81" t="s">
        <v>11</v>
      </c>
      <c r="H81">
        <v>1</v>
      </c>
      <c r="I81">
        <v>903</v>
      </c>
      <c r="J81">
        <f t="shared" si="4"/>
        <v>150</v>
      </c>
      <c r="K81" t="str">
        <f t="shared" si="5"/>
        <v>Experiment</v>
      </c>
      <c r="L81" s="2">
        <f t="shared" si="6"/>
        <v>903</v>
      </c>
      <c r="M81" s="2">
        <f t="shared" si="7"/>
        <v>903</v>
      </c>
    </row>
    <row r="82" spans="1:13" x14ac:dyDescent="0.65">
      <c r="A82">
        <v>331</v>
      </c>
      <c r="B82">
        <v>19</v>
      </c>
      <c r="C82" t="s">
        <v>10</v>
      </c>
      <c r="D82">
        <v>24</v>
      </c>
      <c r="E82">
        <v>150</v>
      </c>
      <c r="F82" t="s">
        <v>9</v>
      </c>
      <c r="G82" t="s">
        <v>10</v>
      </c>
      <c r="H82">
        <v>1</v>
      </c>
      <c r="I82">
        <v>1399</v>
      </c>
      <c r="J82">
        <f t="shared" si="4"/>
        <v>150</v>
      </c>
      <c r="K82" t="str">
        <f t="shared" si="5"/>
        <v>Experiment</v>
      </c>
      <c r="L82" s="2">
        <f t="shared" si="6"/>
        <v>1399</v>
      </c>
      <c r="M82" s="2">
        <f t="shared" si="7"/>
        <v>1399</v>
      </c>
    </row>
    <row r="83" spans="1:13" x14ac:dyDescent="0.65">
      <c r="A83">
        <v>331</v>
      </c>
      <c r="B83">
        <v>19</v>
      </c>
      <c r="C83" t="s">
        <v>10</v>
      </c>
      <c r="D83">
        <v>18</v>
      </c>
      <c r="E83">
        <v>150</v>
      </c>
      <c r="F83" t="s">
        <v>12</v>
      </c>
      <c r="G83" t="s">
        <v>11</v>
      </c>
      <c r="H83">
        <v>1</v>
      </c>
      <c r="I83">
        <v>1288</v>
      </c>
      <c r="J83">
        <f t="shared" si="4"/>
        <v>150</v>
      </c>
      <c r="K83" t="str">
        <f t="shared" si="5"/>
        <v>Experiment</v>
      </c>
      <c r="L83" s="2">
        <f t="shared" si="6"/>
        <v>1288</v>
      </c>
      <c r="M83" s="2">
        <f t="shared" si="7"/>
        <v>1288</v>
      </c>
    </row>
    <row r="84" spans="1:13" x14ac:dyDescent="0.65">
      <c r="A84">
        <v>331</v>
      </c>
      <c r="B84">
        <v>19</v>
      </c>
      <c r="C84" t="s">
        <v>10</v>
      </c>
      <c r="D84">
        <v>10</v>
      </c>
      <c r="E84">
        <v>100</v>
      </c>
      <c r="F84" t="s">
        <v>9</v>
      </c>
      <c r="G84" t="s">
        <v>10</v>
      </c>
      <c r="H84">
        <v>1</v>
      </c>
      <c r="I84">
        <v>2254</v>
      </c>
      <c r="J84">
        <f t="shared" si="4"/>
        <v>100</v>
      </c>
      <c r="K84" t="str">
        <f t="shared" si="5"/>
        <v>Experiment</v>
      </c>
      <c r="L84" s="2">
        <f t="shared" si="6"/>
        <v>2254</v>
      </c>
      <c r="M84" s="2">
        <f t="shared" si="7"/>
        <v>2254</v>
      </c>
    </row>
    <row r="85" spans="1:13" x14ac:dyDescent="0.65">
      <c r="A85">
        <v>331</v>
      </c>
      <c r="B85">
        <v>19</v>
      </c>
      <c r="C85" t="s">
        <v>10</v>
      </c>
      <c r="D85">
        <v>15</v>
      </c>
      <c r="E85">
        <v>150</v>
      </c>
      <c r="F85" t="s">
        <v>9</v>
      </c>
      <c r="G85" t="s">
        <v>10</v>
      </c>
      <c r="H85">
        <v>1</v>
      </c>
      <c r="I85">
        <v>1620</v>
      </c>
      <c r="J85">
        <f t="shared" si="4"/>
        <v>150</v>
      </c>
      <c r="K85" t="str">
        <f t="shared" si="5"/>
        <v>Experiment</v>
      </c>
      <c r="L85" s="2">
        <f t="shared" si="6"/>
        <v>1620</v>
      </c>
      <c r="M85" s="2">
        <f t="shared" si="7"/>
        <v>1620</v>
      </c>
    </row>
    <row r="86" spans="1:13" x14ac:dyDescent="0.65">
      <c r="A86">
        <v>331</v>
      </c>
      <c r="B86">
        <v>19</v>
      </c>
      <c r="C86" t="s">
        <v>10</v>
      </c>
      <c r="D86">
        <v>5</v>
      </c>
      <c r="F86" t="s">
        <v>12</v>
      </c>
      <c r="G86" t="s">
        <v>11</v>
      </c>
      <c r="H86">
        <v>1</v>
      </c>
      <c r="I86">
        <v>847</v>
      </c>
      <c r="J86">
        <f t="shared" si="4"/>
        <v>0</v>
      </c>
      <c r="K86" t="str">
        <f t="shared" si="5"/>
        <v>Experiment</v>
      </c>
      <c r="L86" s="2">
        <f t="shared" si="6"/>
        <v>847</v>
      </c>
      <c r="M86" s="2">
        <f t="shared" si="7"/>
        <v>847</v>
      </c>
    </row>
    <row r="87" spans="1:13" x14ac:dyDescent="0.65">
      <c r="A87">
        <v>331</v>
      </c>
      <c r="B87">
        <v>19</v>
      </c>
      <c r="C87" t="s">
        <v>10</v>
      </c>
      <c r="D87">
        <v>2</v>
      </c>
      <c r="E87">
        <v>50</v>
      </c>
      <c r="F87" t="s">
        <v>9</v>
      </c>
      <c r="G87" t="s">
        <v>10</v>
      </c>
      <c r="H87">
        <v>1</v>
      </c>
      <c r="I87">
        <v>1039</v>
      </c>
      <c r="J87">
        <f t="shared" si="4"/>
        <v>50</v>
      </c>
      <c r="K87" t="str">
        <f t="shared" si="5"/>
        <v>Experiment</v>
      </c>
      <c r="L87" s="2">
        <f t="shared" si="6"/>
        <v>1039</v>
      </c>
      <c r="M87" s="2">
        <f t="shared" si="7"/>
        <v>1039</v>
      </c>
    </row>
    <row r="88" spans="1:13" x14ac:dyDescent="0.65">
      <c r="A88">
        <v>331</v>
      </c>
      <c r="B88">
        <v>19</v>
      </c>
      <c r="C88" t="s">
        <v>10</v>
      </c>
      <c r="D88">
        <v>19</v>
      </c>
      <c r="E88">
        <v>50</v>
      </c>
      <c r="F88" t="s">
        <v>12</v>
      </c>
      <c r="G88" t="s">
        <v>11</v>
      </c>
      <c r="H88">
        <v>1</v>
      </c>
      <c r="I88">
        <v>1036</v>
      </c>
      <c r="J88">
        <f t="shared" si="4"/>
        <v>50</v>
      </c>
      <c r="K88" t="str">
        <f t="shared" si="5"/>
        <v>Experiment</v>
      </c>
      <c r="L88" s="2">
        <f t="shared" si="6"/>
        <v>1036</v>
      </c>
      <c r="M88" s="2">
        <f t="shared" si="7"/>
        <v>1036</v>
      </c>
    </row>
    <row r="89" spans="1:13" x14ac:dyDescent="0.65">
      <c r="A89">
        <v>331</v>
      </c>
      <c r="B89">
        <v>19</v>
      </c>
      <c r="C89" t="s">
        <v>10</v>
      </c>
      <c r="D89">
        <v>7</v>
      </c>
      <c r="E89">
        <v>150</v>
      </c>
      <c r="F89" t="s">
        <v>12</v>
      </c>
      <c r="G89" t="s">
        <v>11</v>
      </c>
      <c r="H89">
        <v>1</v>
      </c>
      <c r="I89">
        <v>1060</v>
      </c>
      <c r="J89">
        <f t="shared" si="4"/>
        <v>150</v>
      </c>
      <c r="K89" t="str">
        <f t="shared" si="5"/>
        <v>Experiment</v>
      </c>
      <c r="L89" s="2">
        <f t="shared" si="6"/>
        <v>1060</v>
      </c>
      <c r="M89" s="2">
        <f t="shared" si="7"/>
        <v>1060</v>
      </c>
    </row>
    <row r="90" spans="1:13" x14ac:dyDescent="0.65">
      <c r="A90">
        <v>331</v>
      </c>
      <c r="B90">
        <v>19</v>
      </c>
      <c r="C90" t="s">
        <v>10</v>
      </c>
      <c r="D90">
        <v>23</v>
      </c>
      <c r="E90">
        <v>50</v>
      </c>
      <c r="F90" t="s">
        <v>9</v>
      </c>
      <c r="G90" t="s">
        <v>10</v>
      </c>
      <c r="H90">
        <v>1</v>
      </c>
      <c r="I90">
        <v>803</v>
      </c>
      <c r="J90">
        <f t="shared" si="4"/>
        <v>50</v>
      </c>
      <c r="K90" t="str">
        <f t="shared" si="5"/>
        <v>Experiment</v>
      </c>
      <c r="L90" s="2">
        <f t="shared" si="6"/>
        <v>803</v>
      </c>
      <c r="M90" s="2">
        <f t="shared" si="7"/>
        <v>803</v>
      </c>
    </row>
    <row r="91" spans="1:13" x14ac:dyDescent="0.65">
      <c r="A91">
        <v>331</v>
      </c>
      <c r="B91">
        <v>19</v>
      </c>
      <c r="C91" t="s">
        <v>10</v>
      </c>
      <c r="D91">
        <v>22</v>
      </c>
      <c r="E91">
        <v>100</v>
      </c>
      <c r="F91" t="s">
        <v>12</v>
      </c>
      <c r="G91" t="s">
        <v>11</v>
      </c>
      <c r="H91">
        <v>1</v>
      </c>
      <c r="I91">
        <v>2370</v>
      </c>
      <c r="J91">
        <f t="shared" si="4"/>
        <v>100</v>
      </c>
      <c r="K91" t="str">
        <f t="shared" si="5"/>
        <v>Experiment</v>
      </c>
      <c r="L91" s="2">
        <f t="shared" si="6"/>
        <v>2370</v>
      </c>
      <c r="M91" s="2">
        <f t="shared" si="7"/>
        <v>2370</v>
      </c>
    </row>
    <row r="92" spans="1:13" x14ac:dyDescent="0.65">
      <c r="A92">
        <v>331</v>
      </c>
      <c r="B92">
        <v>19</v>
      </c>
      <c r="C92" t="s">
        <v>10</v>
      </c>
      <c r="D92">
        <v>5</v>
      </c>
      <c r="E92">
        <v>50</v>
      </c>
      <c r="F92" t="s">
        <v>9</v>
      </c>
      <c r="G92" t="s">
        <v>10</v>
      </c>
      <c r="H92">
        <v>1</v>
      </c>
      <c r="I92">
        <v>2182</v>
      </c>
      <c r="J92">
        <f t="shared" si="4"/>
        <v>50</v>
      </c>
      <c r="K92" t="str">
        <f t="shared" si="5"/>
        <v>Experiment</v>
      </c>
      <c r="L92" s="2">
        <f t="shared" si="6"/>
        <v>2182</v>
      </c>
      <c r="M92" s="2">
        <f t="shared" si="7"/>
        <v>2182</v>
      </c>
    </row>
    <row r="93" spans="1:13" x14ac:dyDescent="0.65">
      <c r="A93">
        <v>331</v>
      </c>
      <c r="B93">
        <v>19</v>
      </c>
      <c r="C93" t="s">
        <v>10</v>
      </c>
      <c r="D93">
        <v>21</v>
      </c>
      <c r="F93" t="s">
        <v>12</v>
      </c>
      <c r="G93" t="s">
        <v>11</v>
      </c>
      <c r="H93">
        <v>1</v>
      </c>
      <c r="I93">
        <v>769</v>
      </c>
      <c r="J93">
        <f t="shared" si="4"/>
        <v>0</v>
      </c>
      <c r="K93" t="str">
        <f t="shared" si="5"/>
        <v>Experiment</v>
      </c>
      <c r="L93" s="2">
        <f t="shared" si="6"/>
        <v>769</v>
      </c>
      <c r="M93" s="2">
        <f t="shared" si="7"/>
        <v>769</v>
      </c>
    </row>
    <row r="94" spans="1:13" x14ac:dyDescent="0.65">
      <c r="A94">
        <v>331</v>
      </c>
      <c r="B94">
        <v>19</v>
      </c>
      <c r="C94" t="s">
        <v>10</v>
      </c>
      <c r="D94">
        <v>2</v>
      </c>
      <c r="E94">
        <v>150</v>
      </c>
      <c r="F94" t="s">
        <v>12</v>
      </c>
      <c r="G94" t="s">
        <v>11</v>
      </c>
      <c r="H94">
        <v>1</v>
      </c>
      <c r="I94">
        <v>1772</v>
      </c>
      <c r="J94">
        <f t="shared" si="4"/>
        <v>150</v>
      </c>
      <c r="K94" t="str">
        <f t="shared" si="5"/>
        <v>Experiment</v>
      </c>
      <c r="L94" s="2">
        <f t="shared" si="6"/>
        <v>1772</v>
      </c>
      <c r="M94" s="2">
        <f t="shared" si="7"/>
        <v>1772</v>
      </c>
    </row>
    <row r="95" spans="1:13" x14ac:dyDescent="0.65">
      <c r="A95">
        <v>331</v>
      </c>
      <c r="B95">
        <v>19</v>
      </c>
      <c r="C95" t="s">
        <v>10</v>
      </c>
      <c r="D95">
        <v>1</v>
      </c>
      <c r="E95">
        <v>100</v>
      </c>
      <c r="F95" t="s">
        <v>12</v>
      </c>
      <c r="G95" t="s">
        <v>11</v>
      </c>
      <c r="H95">
        <v>1</v>
      </c>
      <c r="I95">
        <v>2777</v>
      </c>
      <c r="J95">
        <f t="shared" si="4"/>
        <v>100</v>
      </c>
      <c r="K95" t="str">
        <f t="shared" si="5"/>
        <v>Experiment</v>
      </c>
      <c r="L95" s="2">
        <f t="shared" si="6"/>
        <v>2777</v>
      </c>
      <c r="M95" s="2">
        <f t="shared" si="7"/>
        <v>2777</v>
      </c>
    </row>
    <row r="96" spans="1:13" x14ac:dyDescent="0.65">
      <c r="A96">
        <v>331</v>
      </c>
      <c r="B96">
        <v>19</v>
      </c>
      <c r="C96" t="s">
        <v>10</v>
      </c>
      <c r="D96">
        <v>16</v>
      </c>
      <c r="E96">
        <v>100</v>
      </c>
      <c r="F96" t="s">
        <v>9</v>
      </c>
      <c r="G96" t="s">
        <v>10</v>
      </c>
      <c r="H96">
        <v>1</v>
      </c>
      <c r="I96">
        <v>3658</v>
      </c>
      <c r="J96">
        <f t="shared" si="4"/>
        <v>100</v>
      </c>
      <c r="K96" t="str">
        <f t="shared" si="5"/>
        <v>Experiment</v>
      </c>
      <c r="L96" s="2">
        <f t="shared" si="6"/>
        <v>3658</v>
      </c>
      <c r="M96" s="2" t="str">
        <f t="shared" si="7"/>
        <v>cut</v>
      </c>
    </row>
    <row r="97" spans="1:13" x14ac:dyDescent="0.65">
      <c r="A97">
        <v>331</v>
      </c>
      <c r="B97">
        <v>19</v>
      </c>
      <c r="C97" t="s">
        <v>10</v>
      </c>
      <c r="D97">
        <v>15</v>
      </c>
      <c r="F97" t="s">
        <v>12</v>
      </c>
      <c r="G97" t="s">
        <v>11</v>
      </c>
      <c r="H97">
        <v>1</v>
      </c>
      <c r="I97">
        <v>1211</v>
      </c>
      <c r="J97">
        <f t="shared" si="4"/>
        <v>0</v>
      </c>
      <c r="K97" t="str">
        <f t="shared" si="5"/>
        <v>Experiment</v>
      </c>
      <c r="L97" s="2">
        <f t="shared" si="6"/>
        <v>1211</v>
      </c>
      <c r="M97" s="2">
        <f t="shared" si="7"/>
        <v>1211</v>
      </c>
    </row>
    <row r="98" spans="1:13" x14ac:dyDescent="0.65">
      <c r="A98">
        <v>331</v>
      </c>
      <c r="B98">
        <v>19</v>
      </c>
      <c r="C98" t="s">
        <v>10</v>
      </c>
      <c r="D98">
        <v>13</v>
      </c>
      <c r="F98" t="s">
        <v>12</v>
      </c>
      <c r="G98" t="s">
        <v>11</v>
      </c>
      <c r="H98">
        <v>1</v>
      </c>
      <c r="I98">
        <v>721</v>
      </c>
      <c r="J98">
        <f t="shared" si="4"/>
        <v>0</v>
      </c>
      <c r="K98" t="str">
        <f t="shared" si="5"/>
        <v>Experiment</v>
      </c>
      <c r="L98" s="2">
        <f t="shared" si="6"/>
        <v>721</v>
      </c>
      <c r="M98" s="2">
        <f t="shared" si="7"/>
        <v>721</v>
      </c>
    </row>
    <row r="99" spans="1:13" x14ac:dyDescent="0.65">
      <c r="A99">
        <v>331</v>
      </c>
      <c r="B99">
        <v>19</v>
      </c>
      <c r="C99" t="s">
        <v>10</v>
      </c>
      <c r="D99">
        <v>22</v>
      </c>
      <c r="F99" t="s">
        <v>9</v>
      </c>
      <c r="G99" t="s">
        <v>11</v>
      </c>
      <c r="H99">
        <v>0</v>
      </c>
      <c r="I99">
        <v>664</v>
      </c>
      <c r="J99">
        <f t="shared" si="4"/>
        <v>0</v>
      </c>
      <c r="K99" t="str">
        <f t="shared" si="5"/>
        <v>Experiment</v>
      </c>
      <c r="L99" s="2" t="str">
        <f t="shared" si="6"/>
        <v>Error</v>
      </c>
      <c r="M99" s="2" t="str">
        <f t="shared" si="7"/>
        <v>cut</v>
      </c>
    </row>
    <row r="100" spans="1:13" x14ac:dyDescent="0.65">
      <c r="A100">
        <v>331</v>
      </c>
      <c r="B100">
        <v>19</v>
      </c>
      <c r="C100" t="s">
        <v>10</v>
      </c>
      <c r="D100">
        <v>6</v>
      </c>
      <c r="F100" t="s">
        <v>12</v>
      </c>
      <c r="G100" t="s">
        <v>11</v>
      </c>
      <c r="H100">
        <v>1</v>
      </c>
      <c r="I100">
        <v>1677</v>
      </c>
      <c r="J100">
        <f t="shared" si="4"/>
        <v>0</v>
      </c>
      <c r="K100" t="str">
        <f t="shared" si="5"/>
        <v>Experiment</v>
      </c>
      <c r="L100" s="2">
        <f t="shared" si="6"/>
        <v>1677</v>
      </c>
      <c r="M100" s="2">
        <f t="shared" si="7"/>
        <v>1677</v>
      </c>
    </row>
    <row r="101" spans="1:13" x14ac:dyDescent="0.65">
      <c r="A101">
        <v>331</v>
      </c>
      <c r="B101">
        <v>19</v>
      </c>
      <c r="C101" t="s">
        <v>10</v>
      </c>
      <c r="D101">
        <v>21</v>
      </c>
      <c r="F101" t="s">
        <v>12</v>
      </c>
      <c r="G101" t="s">
        <v>11</v>
      </c>
      <c r="H101">
        <v>1</v>
      </c>
      <c r="I101">
        <v>2464</v>
      </c>
      <c r="J101">
        <f t="shared" si="4"/>
        <v>0</v>
      </c>
      <c r="K101" t="str">
        <f t="shared" si="5"/>
        <v>Experiment</v>
      </c>
      <c r="L101" s="2">
        <f t="shared" si="6"/>
        <v>2464</v>
      </c>
      <c r="M101" s="2">
        <f t="shared" si="7"/>
        <v>2464</v>
      </c>
    </row>
    <row r="102" spans="1:13" x14ac:dyDescent="0.65">
      <c r="A102">
        <v>331</v>
      </c>
      <c r="B102">
        <v>19</v>
      </c>
      <c r="C102" t="s">
        <v>10</v>
      </c>
      <c r="D102">
        <v>19</v>
      </c>
      <c r="E102">
        <v>100</v>
      </c>
      <c r="F102" t="s">
        <v>9</v>
      </c>
      <c r="G102" t="s">
        <v>10</v>
      </c>
      <c r="H102">
        <v>1</v>
      </c>
      <c r="I102">
        <v>1356</v>
      </c>
      <c r="J102">
        <f t="shared" si="4"/>
        <v>100</v>
      </c>
      <c r="K102" t="str">
        <f t="shared" si="5"/>
        <v>Experiment</v>
      </c>
      <c r="L102" s="2">
        <f t="shared" si="6"/>
        <v>1356</v>
      </c>
      <c r="M102" s="2">
        <f t="shared" si="7"/>
        <v>1356</v>
      </c>
    </row>
    <row r="103" spans="1:13" x14ac:dyDescent="0.65">
      <c r="A103">
        <v>331</v>
      </c>
      <c r="B103">
        <v>19</v>
      </c>
      <c r="C103" t="s">
        <v>10</v>
      </c>
      <c r="D103">
        <v>22</v>
      </c>
      <c r="E103">
        <v>150</v>
      </c>
      <c r="F103" t="s">
        <v>9</v>
      </c>
      <c r="G103" t="s">
        <v>11</v>
      </c>
      <c r="H103">
        <v>0</v>
      </c>
      <c r="I103">
        <v>793</v>
      </c>
      <c r="J103">
        <f t="shared" si="4"/>
        <v>150</v>
      </c>
      <c r="K103" t="str">
        <f t="shared" si="5"/>
        <v>Experiment</v>
      </c>
      <c r="L103" s="2" t="str">
        <f t="shared" si="6"/>
        <v>Error</v>
      </c>
      <c r="M103" s="2" t="str">
        <f t="shared" si="7"/>
        <v>cut</v>
      </c>
    </row>
    <row r="104" spans="1:13" x14ac:dyDescent="0.65">
      <c r="A104">
        <v>331</v>
      </c>
      <c r="B104">
        <v>19</v>
      </c>
      <c r="C104" t="s">
        <v>10</v>
      </c>
      <c r="D104">
        <v>21</v>
      </c>
      <c r="E104">
        <v>150</v>
      </c>
      <c r="F104" t="s">
        <v>9</v>
      </c>
      <c r="G104" t="s">
        <v>11</v>
      </c>
      <c r="H104">
        <v>0</v>
      </c>
      <c r="I104">
        <v>383</v>
      </c>
      <c r="J104">
        <f t="shared" si="4"/>
        <v>150</v>
      </c>
      <c r="K104" t="str">
        <f t="shared" si="5"/>
        <v>Experiment</v>
      </c>
      <c r="L104" s="2" t="str">
        <f t="shared" si="6"/>
        <v>Error</v>
      </c>
      <c r="M104" s="2" t="str">
        <f t="shared" si="7"/>
        <v>cut</v>
      </c>
    </row>
    <row r="105" spans="1:13" x14ac:dyDescent="0.65">
      <c r="A105">
        <v>331</v>
      </c>
      <c r="B105">
        <v>19</v>
      </c>
      <c r="C105" t="s">
        <v>10</v>
      </c>
      <c r="D105">
        <v>1</v>
      </c>
      <c r="E105">
        <v>150</v>
      </c>
      <c r="F105" t="s">
        <v>12</v>
      </c>
      <c r="G105" t="s">
        <v>11</v>
      </c>
      <c r="H105">
        <v>1</v>
      </c>
      <c r="I105">
        <v>1023</v>
      </c>
      <c r="J105">
        <f t="shared" si="4"/>
        <v>150</v>
      </c>
      <c r="K105" t="str">
        <f t="shared" si="5"/>
        <v>Experiment</v>
      </c>
      <c r="L105" s="2">
        <f t="shared" si="6"/>
        <v>1023</v>
      </c>
      <c r="M105" s="2">
        <f t="shared" si="7"/>
        <v>1023</v>
      </c>
    </row>
    <row r="106" spans="1:13" x14ac:dyDescent="0.65">
      <c r="A106">
        <v>331</v>
      </c>
      <c r="B106">
        <v>19</v>
      </c>
      <c r="C106" t="s">
        <v>10</v>
      </c>
      <c r="D106">
        <v>17</v>
      </c>
      <c r="F106" t="s">
        <v>12</v>
      </c>
      <c r="G106" t="s">
        <v>11</v>
      </c>
      <c r="H106">
        <v>1</v>
      </c>
      <c r="I106">
        <v>854</v>
      </c>
      <c r="J106">
        <f t="shared" si="4"/>
        <v>0</v>
      </c>
      <c r="K106" t="str">
        <f t="shared" si="5"/>
        <v>Experiment</v>
      </c>
      <c r="L106" s="2">
        <f t="shared" si="6"/>
        <v>854</v>
      </c>
      <c r="M106" s="2">
        <f t="shared" si="7"/>
        <v>854</v>
      </c>
    </row>
    <row r="107" spans="1:13" x14ac:dyDescent="0.65">
      <c r="A107">
        <v>331</v>
      </c>
      <c r="B107">
        <v>19</v>
      </c>
      <c r="C107" t="s">
        <v>10</v>
      </c>
      <c r="D107">
        <v>14</v>
      </c>
      <c r="E107">
        <v>50</v>
      </c>
      <c r="F107" t="s">
        <v>12</v>
      </c>
      <c r="G107" t="s">
        <v>11</v>
      </c>
      <c r="H107">
        <v>1</v>
      </c>
      <c r="I107">
        <v>790</v>
      </c>
      <c r="J107">
        <f t="shared" si="4"/>
        <v>50</v>
      </c>
      <c r="K107" t="str">
        <f t="shared" si="5"/>
        <v>Experiment</v>
      </c>
      <c r="L107" s="2">
        <f t="shared" si="6"/>
        <v>790</v>
      </c>
      <c r="M107" s="2">
        <f t="shared" si="7"/>
        <v>790</v>
      </c>
    </row>
    <row r="108" spans="1:13" x14ac:dyDescent="0.65">
      <c r="A108">
        <v>331</v>
      </c>
      <c r="B108">
        <v>19</v>
      </c>
      <c r="C108" t="s">
        <v>10</v>
      </c>
      <c r="D108">
        <v>22</v>
      </c>
      <c r="E108">
        <v>100</v>
      </c>
      <c r="F108" t="s">
        <v>12</v>
      </c>
      <c r="G108" t="s">
        <v>11</v>
      </c>
      <c r="H108">
        <v>1</v>
      </c>
      <c r="I108">
        <v>1080</v>
      </c>
      <c r="J108">
        <f t="shared" si="4"/>
        <v>100</v>
      </c>
      <c r="K108" t="str">
        <f t="shared" si="5"/>
        <v>Experiment</v>
      </c>
      <c r="L108" s="2">
        <f t="shared" si="6"/>
        <v>1080</v>
      </c>
      <c r="M108" s="2">
        <f t="shared" si="7"/>
        <v>1080</v>
      </c>
    </row>
    <row r="109" spans="1:13" x14ac:dyDescent="0.65">
      <c r="A109">
        <v>331</v>
      </c>
      <c r="B109">
        <v>19</v>
      </c>
      <c r="C109" t="s">
        <v>10</v>
      </c>
      <c r="D109">
        <v>7</v>
      </c>
      <c r="E109">
        <v>150</v>
      </c>
      <c r="F109" t="s">
        <v>12</v>
      </c>
      <c r="G109" t="s">
        <v>11</v>
      </c>
      <c r="H109">
        <v>1</v>
      </c>
      <c r="I109">
        <v>2155</v>
      </c>
      <c r="J109">
        <f t="shared" si="4"/>
        <v>150</v>
      </c>
      <c r="K109" t="str">
        <f t="shared" si="5"/>
        <v>Experiment</v>
      </c>
      <c r="L109" s="2">
        <f t="shared" si="6"/>
        <v>2155</v>
      </c>
      <c r="M109" s="2">
        <f t="shared" si="7"/>
        <v>2155</v>
      </c>
    </row>
    <row r="110" spans="1:13" x14ac:dyDescent="0.65">
      <c r="A110">
        <v>331</v>
      </c>
      <c r="B110">
        <v>19</v>
      </c>
      <c r="C110" t="s">
        <v>10</v>
      </c>
      <c r="D110">
        <v>12</v>
      </c>
      <c r="E110">
        <v>100</v>
      </c>
      <c r="F110" t="s">
        <v>9</v>
      </c>
      <c r="G110" t="s">
        <v>10</v>
      </c>
      <c r="H110">
        <v>1</v>
      </c>
      <c r="I110">
        <v>1487</v>
      </c>
      <c r="J110">
        <f t="shared" si="4"/>
        <v>100</v>
      </c>
      <c r="K110" t="str">
        <f t="shared" si="5"/>
        <v>Experiment</v>
      </c>
      <c r="L110" s="2">
        <f t="shared" si="6"/>
        <v>1487</v>
      </c>
      <c r="M110" s="2">
        <f t="shared" si="7"/>
        <v>1487</v>
      </c>
    </row>
    <row r="111" spans="1:13" x14ac:dyDescent="0.65">
      <c r="A111">
        <v>331</v>
      </c>
      <c r="B111">
        <v>19</v>
      </c>
      <c r="C111" t="s">
        <v>10</v>
      </c>
      <c r="D111">
        <v>17</v>
      </c>
      <c r="E111">
        <v>50</v>
      </c>
      <c r="F111" t="s">
        <v>9</v>
      </c>
      <c r="G111" t="s">
        <v>10</v>
      </c>
      <c r="H111">
        <v>1</v>
      </c>
      <c r="I111">
        <v>861</v>
      </c>
      <c r="J111">
        <f t="shared" si="4"/>
        <v>50</v>
      </c>
      <c r="K111" t="str">
        <f t="shared" si="5"/>
        <v>Experiment</v>
      </c>
      <c r="L111" s="2">
        <f t="shared" si="6"/>
        <v>861</v>
      </c>
      <c r="M111" s="2">
        <f t="shared" si="7"/>
        <v>861</v>
      </c>
    </row>
    <row r="112" spans="1:13" x14ac:dyDescent="0.65">
      <c r="A112">
        <v>331</v>
      </c>
      <c r="B112">
        <v>19</v>
      </c>
      <c r="C112" t="s">
        <v>10</v>
      </c>
      <c r="D112">
        <v>11</v>
      </c>
      <c r="E112">
        <v>150</v>
      </c>
      <c r="F112" t="s">
        <v>9</v>
      </c>
      <c r="G112" t="s">
        <v>10</v>
      </c>
      <c r="H112">
        <v>1</v>
      </c>
      <c r="I112">
        <v>2446</v>
      </c>
      <c r="J112">
        <f t="shared" si="4"/>
        <v>150</v>
      </c>
      <c r="K112" t="str">
        <f t="shared" si="5"/>
        <v>Experiment</v>
      </c>
      <c r="L112" s="2">
        <f t="shared" si="6"/>
        <v>2446</v>
      </c>
      <c r="M112" s="2">
        <f t="shared" si="7"/>
        <v>2446</v>
      </c>
    </row>
    <row r="113" spans="1:13" x14ac:dyDescent="0.65">
      <c r="A113">
        <v>331</v>
      </c>
      <c r="B113">
        <v>19</v>
      </c>
      <c r="C113" t="s">
        <v>10</v>
      </c>
      <c r="D113">
        <v>21</v>
      </c>
      <c r="E113">
        <v>100</v>
      </c>
      <c r="F113" t="s">
        <v>9</v>
      </c>
      <c r="G113" t="s">
        <v>10</v>
      </c>
      <c r="H113">
        <v>1</v>
      </c>
      <c r="I113">
        <v>2055</v>
      </c>
      <c r="J113">
        <f t="shared" si="4"/>
        <v>100</v>
      </c>
      <c r="K113" t="str">
        <f t="shared" si="5"/>
        <v>Experiment</v>
      </c>
      <c r="L113" s="2">
        <f t="shared" si="6"/>
        <v>2055</v>
      </c>
      <c r="M113" s="2">
        <f t="shared" si="7"/>
        <v>2055</v>
      </c>
    </row>
    <row r="114" spans="1:13" x14ac:dyDescent="0.65">
      <c r="A114">
        <v>331</v>
      </c>
      <c r="B114">
        <v>19</v>
      </c>
      <c r="C114" t="s">
        <v>10</v>
      </c>
      <c r="D114">
        <v>23</v>
      </c>
      <c r="F114" t="s">
        <v>12</v>
      </c>
      <c r="G114" t="s">
        <v>11</v>
      </c>
      <c r="H114">
        <v>1</v>
      </c>
      <c r="I114">
        <v>1000</v>
      </c>
      <c r="J114">
        <f t="shared" si="4"/>
        <v>0</v>
      </c>
      <c r="K114" t="str">
        <f t="shared" si="5"/>
        <v>Experiment</v>
      </c>
      <c r="L114" s="2">
        <f t="shared" si="6"/>
        <v>1000</v>
      </c>
      <c r="M114" s="2">
        <f t="shared" si="7"/>
        <v>1000</v>
      </c>
    </row>
    <row r="115" spans="1:13" x14ac:dyDescent="0.65">
      <c r="A115">
        <v>331</v>
      </c>
      <c r="B115">
        <v>19</v>
      </c>
      <c r="C115" t="s">
        <v>10</v>
      </c>
      <c r="D115">
        <v>10</v>
      </c>
      <c r="E115">
        <v>50</v>
      </c>
      <c r="F115" t="s">
        <v>9</v>
      </c>
      <c r="G115" t="s">
        <v>10</v>
      </c>
      <c r="H115">
        <v>1</v>
      </c>
      <c r="I115">
        <v>1223</v>
      </c>
      <c r="J115">
        <f t="shared" si="4"/>
        <v>50</v>
      </c>
      <c r="K115" t="str">
        <f t="shared" si="5"/>
        <v>Experiment</v>
      </c>
      <c r="L115" s="2">
        <f t="shared" si="6"/>
        <v>1223</v>
      </c>
      <c r="M115" s="2">
        <f t="shared" si="7"/>
        <v>1223</v>
      </c>
    </row>
    <row r="116" spans="1:13" x14ac:dyDescent="0.65">
      <c r="A116">
        <v>331</v>
      </c>
      <c r="B116">
        <v>19</v>
      </c>
      <c r="C116" t="s">
        <v>10</v>
      </c>
      <c r="D116">
        <v>5</v>
      </c>
      <c r="E116">
        <v>50</v>
      </c>
      <c r="F116" t="s">
        <v>12</v>
      </c>
      <c r="G116" t="s">
        <v>11</v>
      </c>
      <c r="H116">
        <v>1</v>
      </c>
      <c r="I116">
        <v>1848</v>
      </c>
      <c r="J116">
        <f t="shared" si="4"/>
        <v>50</v>
      </c>
      <c r="K116" t="str">
        <f t="shared" si="5"/>
        <v>Experiment</v>
      </c>
      <c r="L116" s="2">
        <f t="shared" si="6"/>
        <v>1848</v>
      </c>
      <c r="M116" s="2">
        <f t="shared" si="7"/>
        <v>1848</v>
      </c>
    </row>
    <row r="117" spans="1:13" x14ac:dyDescent="0.65">
      <c r="A117">
        <v>331</v>
      </c>
      <c r="B117">
        <v>19</v>
      </c>
      <c r="C117" t="s">
        <v>10</v>
      </c>
      <c r="D117">
        <v>8</v>
      </c>
      <c r="F117" t="s">
        <v>9</v>
      </c>
      <c r="G117" t="s">
        <v>10</v>
      </c>
      <c r="H117">
        <v>1</v>
      </c>
      <c r="I117">
        <v>728</v>
      </c>
      <c r="J117">
        <f t="shared" si="4"/>
        <v>0</v>
      </c>
      <c r="K117" t="str">
        <f t="shared" si="5"/>
        <v>Experiment</v>
      </c>
      <c r="L117" s="2">
        <f t="shared" si="6"/>
        <v>728</v>
      </c>
      <c r="M117" s="2">
        <f t="shared" si="7"/>
        <v>728</v>
      </c>
    </row>
    <row r="118" spans="1:13" x14ac:dyDescent="0.65">
      <c r="A118">
        <v>331</v>
      </c>
      <c r="B118">
        <v>19</v>
      </c>
      <c r="C118" t="s">
        <v>10</v>
      </c>
      <c r="D118">
        <v>1</v>
      </c>
      <c r="E118">
        <v>100</v>
      </c>
      <c r="F118" t="s">
        <v>12</v>
      </c>
      <c r="G118" t="s">
        <v>11</v>
      </c>
      <c r="H118">
        <v>1</v>
      </c>
      <c r="I118">
        <v>1580</v>
      </c>
      <c r="J118">
        <f t="shared" si="4"/>
        <v>100</v>
      </c>
      <c r="K118" t="str">
        <f t="shared" si="5"/>
        <v>Experiment</v>
      </c>
      <c r="L118" s="2">
        <f t="shared" si="6"/>
        <v>1580</v>
      </c>
      <c r="M118" s="2">
        <f t="shared" si="7"/>
        <v>1580</v>
      </c>
    </row>
    <row r="119" spans="1:13" x14ac:dyDescent="0.65">
      <c r="A119">
        <v>331</v>
      </c>
      <c r="B119">
        <v>19</v>
      </c>
      <c r="C119" t="s">
        <v>10</v>
      </c>
      <c r="D119">
        <v>14</v>
      </c>
      <c r="E119">
        <v>50</v>
      </c>
      <c r="F119" t="s">
        <v>12</v>
      </c>
      <c r="G119" t="s">
        <v>11</v>
      </c>
      <c r="H119">
        <v>1</v>
      </c>
      <c r="I119">
        <v>2190</v>
      </c>
      <c r="J119">
        <f t="shared" si="4"/>
        <v>50</v>
      </c>
      <c r="K119" t="str">
        <f t="shared" si="5"/>
        <v>Experiment</v>
      </c>
      <c r="L119" s="2">
        <f t="shared" si="6"/>
        <v>2190</v>
      </c>
      <c r="M119" s="2">
        <f t="shared" si="7"/>
        <v>2190</v>
      </c>
    </row>
    <row r="120" spans="1:13" x14ac:dyDescent="0.65">
      <c r="A120">
        <v>331</v>
      </c>
      <c r="B120">
        <v>19</v>
      </c>
      <c r="C120" t="s">
        <v>10</v>
      </c>
      <c r="D120">
        <v>17</v>
      </c>
      <c r="E120">
        <v>150</v>
      </c>
      <c r="F120" t="s">
        <v>9</v>
      </c>
      <c r="G120" t="s">
        <v>10</v>
      </c>
      <c r="H120">
        <v>1</v>
      </c>
      <c r="I120">
        <v>3596</v>
      </c>
      <c r="J120">
        <f t="shared" si="4"/>
        <v>150</v>
      </c>
      <c r="K120" t="str">
        <f t="shared" si="5"/>
        <v>Experiment</v>
      </c>
      <c r="L120" s="2">
        <f t="shared" si="6"/>
        <v>3596</v>
      </c>
      <c r="M120" s="2">
        <f t="shared" si="7"/>
        <v>3596</v>
      </c>
    </row>
    <row r="121" spans="1:13" x14ac:dyDescent="0.65">
      <c r="A121">
        <v>331</v>
      </c>
      <c r="B121">
        <v>19</v>
      </c>
      <c r="C121" t="s">
        <v>10</v>
      </c>
      <c r="D121">
        <v>22</v>
      </c>
      <c r="E121">
        <v>100</v>
      </c>
      <c r="F121" t="s">
        <v>9</v>
      </c>
      <c r="G121" t="s">
        <v>10</v>
      </c>
      <c r="H121">
        <v>1</v>
      </c>
      <c r="I121">
        <v>1804</v>
      </c>
      <c r="J121">
        <f t="shared" si="4"/>
        <v>100</v>
      </c>
      <c r="K121" t="str">
        <f t="shared" si="5"/>
        <v>Experiment</v>
      </c>
      <c r="L121" s="2">
        <f t="shared" si="6"/>
        <v>1804</v>
      </c>
      <c r="M121" s="2">
        <f t="shared" si="7"/>
        <v>1804</v>
      </c>
    </row>
    <row r="122" spans="1:13" x14ac:dyDescent="0.65">
      <c r="A122">
        <v>331</v>
      </c>
      <c r="B122">
        <v>19</v>
      </c>
      <c r="C122" t="s">
        <v>10</v>
      </c>
      <c r="D122">
        <v>19</v>
      </c>
      <c r="E122">
        <v>100</v>
      </c>
      <c r="F122" t="s">
        <v>12</v>
      </c>
      <c r="G122" t="s">
        <v>11</v>
      </c>
      <c r="H122">
        <v>1</v>
      </c>
      <c r="I122">
        <v>2603</v>
      </c>
      <c r="J122">
        <f t="shared" si="4"/>
        <v>100</v>
      </c>
      <c r="K122" t="str">
        <f t="shared" si="5"/>
        <v>Experiment</v>
      </c>
      <c r="L122" s="2">
        <f t="shared" si="6"/>
        <v>2603</v>
      </c>
      <c r="M122" s="2">
        <f t="shared" si="7"/>
        <v>2603</v>
      </c>
    </row>
    <row r="123" spans="1:13" x14ac:dyDescent="0.65">
      <c r="A123">
        <v>331</v>
      </c>
      <c r="B123">
        <v>19</v>
      </c>
      <c r="C123" t="s">
        <v>10</v>
      </c>
      <c r="D123">
        <v>16</v>
      </c>
      <c r="E123">
        <v>100</v>
      </c>
      <c r="F123" t="s">
        <v>12</v>
      </c>
      <c r="G123" t="s">
        <v>11</v>
      </c>
      <c r="H123">
        <v>1</v>
      </c>
      <c r="I123">
        <v>2765</v>
      </c>
      <c r="J123">
        <f t="shared" si="4"/>
        <v>100</v>
      </c>
      <c r="K123" t="str">
        <f t="shared" si="5"/>
        <v>Experiment</v>
      </c>
      <c r="L123" s="2">
        <f t="shared" si="6"/>
        <v>2765</v>
      </c>
      <c r="M123" s="2">
        <f t="shared" si="7"/>
        <v>2765</v>
      </c>
    </row>
    <row r="124" spans="1:13" x14ac:dyDescent="0.65">
      <c r="A124">
        <v>331</v>
      </c>
      <c r="B124">
        <v>19</v>
      </c>
      <c r="C124" t="s">
        <v>10</v>
      </c>
      <c r="D124">
        <v>13</v>
      </c>
      <c r="E124">
        <v>150</v>
      </c>
      <c r="F124" t="s">
        <v>9</v>
      </c>
      <c r="G124" t="s">
        <v>10</v>
      </c>
      <c r="H124">
        <v>1</v>
      </c>
      <c r="I124">
        <v>3160</v>
      </c>
      <c r="J124">
        <f t="shared" si="4"/>
        <v>150</v>
      </c>
      <c r="K124" t="str">
        <f t="shared" si="5"/>
        <v>Experiment</v>
      </c>
      <c r="L124" s="2">
        <f t="shared" si="6"/>
        <v>3160</v>
      </c>
      <c r="M124" s="2">
        <f t="shared" si="7"/>
        <v>3160</v>
      </c>
    </row>
    <row r="125" spans="1:13" x14ac:dyDescent="0.65">
      <c r="A125">
        <v>331</v>
      </c>
      <c r="B125">
        <v>19</v>
      </c>
      <c r="C125" t="s">
        <v>10</v>
      </c>
      <c r="D125">
        <v>7</v>
      </c>
      <c r="E125">
        <v>100</v>
      </c>
      <c r="F125" t="s">
        <v>12</v>
      </c>
      <c r="G125" t="s">
        <v>11</v>
      </c>
      <c r="H125">
        <v>1</v>
      </c>
      <c r="I125">
        <v>2469</v>
      </c>
      <c r="J125">
        <f t="shared" si="4"/>
        <v>100</v>
      </c>
      <c r="K125" t="str">
        <f t="shared" si="5"/>
        <v>Experiment</v>
      </c>
      <c r="L125" s="2">
        <f t="shared" si="6"/>
        <v>2469</v>
      </c>
      <c r="M125" s="2">
        <f t="shared" si="7"/>
        <v>2469</v>
      </c>
    </row>
    <row r="126" spans="1:13" x14ac:dyDescent="0.65">
      <c r="A126">
        <v>331</v>
      </c>
      <c r="B126">
        <v>19</v>
      </c>
      <c r="C126" t="s">
        <v>10</v>
      </c>
      <c r="D126">
        <v>8</v>
      </c>
      <c r="E126">
        <v>100</v>
      </c>
      <c r="F126" t="s">
        <v>12</v>
      </c>
      <c r="G126" t="s">
        <v>11</v>
      </c>
      <c r="H126">
        <v>1</v>
      </c>
      <c r="I126">
        <v>2571</v>
      </c>
      <c r="J126">
        <f t="shared" si="4"/>
        <v>100</v>
      </c>
      <c r="K126" t="str">
        <f t="shared" si="5"/>
        <v>Experiment</v>
      </c>
      <c r="L126" s="2">
        <f t="shared" si="6"/>
        <v>2571</v>
      </c>
      <c r="M126" s="2">
        <f t="shared" si="7"/>
        <v>2571</v>
      </c>
    </row>
    <row r="127" spans="1:13" x14ac:dyDescent="0.65">
      <c r="A127">
        <v>331</v>
      </c>
      <c r="B127">
        <v>19</v>
      </c>
      <c r="C127" t="s">
        <v>10</v>
      </c>
      <c r="D127">
        <v>18</v>
      </c>
      <c r="E127">
        <v>50</v>
      </c>
      <c r="F127" t="s">
        <v>12</v>
      </c>
      <c r="G127" t="s">
        <v>10</v>
      </c>
      <c r="H127">
        <v>0</v>
      </c>
      <c r="I127">
        <v>1038</v>
      </c>
      <c r="J127">
        <f t="shared" si="4"/>
        <v>50</v>
      </c>
      <c r="K127" t="str">
        <f t="shared" si="5"/>
        <v>Experiment</v>
      </c>
      <c r="L127" s="2" t="str">
        <f t="shared" si="6"/>
        <v>Error</v>
      </c>
      <c r="M127" s="2" t="str">
        <f t="shared" si="7"/>
        <v>cut</v>
      </c>
    </row>
    <row r="128" spans="1:13" x14ac:dyDescent="0.65">
      <c r="A128">
        <v>331</v>
      </c>
      <c r="B128">
        <v>19</v>
      </c>
      <c r="C128" t="s">
        <v>10</v>
      </c>
      <c r="D128">
        <v>17</v>
      </c>
      <c r="F128" t="s">
        <v>9</v>
      </c>
      <c r="G128" t="s">
        <v>10</v>
      </c>
      <c r="H128">
        <v>1</v>
      </c>
      <c r="I128">
        <v>705</v>
      </c>
      <c r="J128">
        <f t="shared" si="4"/>
        <v>0</v>
      </c>
      <c r="K128" t="str">
        <f t="shared" si="5"/>
        <v>Experiment</v>
      </c>
      <c r="L128" s="2">
        <f t="shared" si="6"/>
        <v>705</v>
      </c>
      <c r="M128" s="2">
        <f t="shared" si="7"/>
        <v>705</v>
      </c>
    </row>
    <row r="129" spans="1:13" x14ac:dyDescent="0.65">
      <c r="A129">
        <v>331</v>
      </c>
      <c r="B129">
        <v>19</v>
      </c>
      <c r="C129" t="s">
        <v>10</v>
      </c>
      <c r="D129">
        <v>16</v>
      </c>
      <c r="F129" t="s">
        <v>9</v>
      </c>
      <c r="G129" t="s">
        <v>10</v>
      </c>
      <c r="H129">
        <v>1</v>
      </c>
      <c r="I129">
        <v>706</v>
      </c>
      <c r="J129">
        <f t="shared" si="4"/>
        <v>0</v>
      </c>
      <c r="K129" t="str">
        <f t="shared" si="5"/>
        <v>Experiment</v>
      </c>
      <c r="L129" s="2">
        <f t="shared" si="6"/>
        <v>706</v>
      </c>
      <c r="M129" s="2">
        <f t="shared" si="7"/>
        <v>706</v>
      </c>
    </row>
    <row r="130" spans="1:13" x14ac:dyDescent="0.65">
      <c r="A130">
        <v>331</v>
      </c>
      <c r="B130">
        <v>19</v>
      </c>
      <c r="C130" t="s">
        <v>10</v>
      </c>
      <c r="D130">
        <v>7</v>
      </c>
      <c r="F130" t="s">
        <v>12</v>
      </c>
      <c r="G130" t="s">
        <v>11</v>
      </c>
      <c r="H130">
        <v>1</v>
      </c>
      <c r="I130">
        <v>963</v>
      </c>
      <c r="J130">
        <f t="shared" si="4"/>
        <v>0</v>
      </c>
      <c r="K130" t="str">
        <f t="shared" si="5"/>
        <v>Experiment</v>
      </c>
      <c r="L130" s="2">
        <f t="shared" si="6"/>
        <v>963</v>
      </c>
      <c r="M130" s="2">
        <f t="shared" si="7"/>
        <v>963</v>
      </c>
    </row>
    <row r="131" spans="1:13" x14ac:dyDescent="0.65">
      <c r="A131">
        <v>331</v>
      </c>
      <c r="B131">
        <v>19</v>
      </c>
      <c r="C131" t="s">
        <v>10</v>
      </c>
      <c r="D131">
        <v>24</v>
      </c>
      <c r="E131">
        <v>50</v>
      </c>
      <c r="F131" t="s">
        <v>9</v>
      </c>
      <c r="G131" t="s">
        <v>10</v>
      </c>
      <c r="H131">
        <v>1</v>
      </c>
      <c r="I131">
        <v>786</v>
      </c>
      <c r="J131">
        <f t="shared" ref="J131:J194" si="8">IF(E131="",0,E131)</f>
        <v>50</v>
      </c>
      <c r="K131" t="str">
        <f t="shared" ref="K131:K194" si="9">IF(OR(D131=3,D131=4),"Practice","Experiment")</f>
        <v>Experiment</v>
      </c>
      <c r="L131" s="2">
        <f t="shared" ref="L131:L194" si="10">IF(H131=1,I131,"Error")</f>
        <v>786</v>
      </c>
      <c r="M131" s="2">
        <f t="shared" ref="M131:M194" si="11">IF(L131&gt;=$R$3,IF(L131&lt;$R$4,L131,"cut"),"cut")</f>
        <v>786</v>
      </c>
    </row>
    <row r="132" spans="1:13" x14ac:dyDescent="0.65">
      <c r="A132">
        <v>331</v>
      </c>
      <c r="B132">
        <v>19</v>
      </c>
      <c r="C132" t="s">
        <v>10</v>
      </c>
      <c r="D132">
        <v>10</v>
      </c>
      <c r="E132">
        <v>150</v>
      </c>
      <c r="F132" t="s">
        <v>12</v>
      </c>
      <c r="G132" t="s">
        <v>11</v>
      </c>
      <c r="H132">
        <v>1</v>
      </c>
      <c r="I132">
        <v>1138</v>
      </c>
      <c r="J132">
        <f t="shared" si="8"/>
        <v>150</v>
      </c>
      <c r="K132" t="str">
        <f t="shared" si="9"/>
        <v>Experiment</v>
      </c>
      <c r="L132" s="2">
        <f t="shared" si="10"/>
        <v>1138</v>
      </c>
      <c r="M132" s="2">
        <f t="shared" si="11"/>
        <v>1138</v>
      </c>
    </row>
    <row r="133" spans="1:13" x14ac:dyDescent="0.65">
      <c r="A133">
        <v>331</v>
      </c>
      <c r="B133">
        <v>19</v>
      </c>
      <c r="C133" t="s">
        <v>10</v>
      </c>
      <c r="D133">
        <v>10</v>
      </c>
      <c r="F133" t="s">
        <v>12</v>
      </c>
      <c r="G133" t="s">
        <v>11</v>
      </c>
      <c r="H133">
        <v>1</v>
      </c>
      <c r="I133">
        <v>877</v>
      </c>
      <c r="J133">
        <f t="shared" si="8"/>
        <v>0</v>
      </c>
      <c r="K133" t="str">
        <f t="shared" si="9"/>
        <v>Experiment</v>
      </c>
      <c r="L133" s="2">
        <f t="shared" si="10"/>
        <v>877</v>
      </c>
      <c r="M133" s="2">
        <f t="shared" si="11"/>
        <v>877</v>
      </c>
    </row>
    <row r="134" spans="1:13" x14ac:dyDescent="0.65">
      <c r="A134">
        <v>331</v>
      </c>
      <c r="B134">
        <v>19</v>
      </c>
      <c r="C134" t="s">
        <v>10</v>
      </c>
      <c r="D134">
        <v>16</v>
      </c>
      <c r="E134">
        <v>150</v>
      </c>
      <c r="F134" t="s">
        <v>9</v>
      </c>
      <c r="G134" t="s">
        <v>10</v>
      </c>
      <c r="H134">
        <v>1</v>
      </c>
      <c r="I134">
        <v>3577</v>
      </c>
      <c r="J134">
        <f t="shared" si="8"/>
        <v>150</v>
      </c>
      <c r="K134" t="str">
        <f t="shared" si="9"/>
        <v>Experiment</v>
      </c>
      <c r="L134" s="2">
        <f t="shared" si="10"/>
        <v>3577</v>
      </c>
      <c r="M134" s="2">
        <f t="shared" si="11"/>
        <v>3577</v>
      </c>
    </row>
    <row r="135" spans="1:13" x14ac:dyDescent="0.65">
      <c r="A135">
        <v>331</v>
      </c>
      <c r="B135">
        <v>19</v>
      </c>
      <c r="C135" t="s">
        <v>10</v>
      </c>
      <c r="D135">
        <v>21</v>
      </c>
      <c r="E135">
        <v>150</v>
      </c>
      <c r="F135" t="s">
        <v>9</v>
      </c>
      <c r="G135" t="s">
        <v>10</v>
      </c>
      <c r="H135">
        <v>1</v>
      </c>
      <c r="I135">
        <v>2377</v>
      </c>
      <c r="J135">
        <f t="shared" si="8"/>
        <v>150</v>
      </c>
      <c r="K135" t="str">
        <f t="shared" si="9"/>
        <v>Experiment</v>
      </c>
      <c r="L135" s="2">
        <f t="shared" si="10"/>
        <v>2377</v>
      </c>
      <c r="M135" s="2">
        <f t="shared" si="11"/>
        <v>2377</v>
      </c>
    </row>
    <row r="136" spans="1:13" x14ac:dyDescent="0.65">
      <c r="A136">
        <v>331</v>
      </c>
      <c r="B136">
        <v>19</v>
      </c>
      <c r="C136" t="s">
        <v>10</v>
      </c>
      <c r="D136">
        <v>20</v>
      </c>
      <c r="E136">
        <v>100</v>
      </c>
      <c r="F136" t="s">
        <v>9</v>
      </c>
      <c r="G136" t="s">
        <v>10</v>
      </c>
      <c r="H136">
        <v>1</v>
      </c>
      <c r="I136">
        <v>2024</v>
      </c>
      <c r="J136">
        <f t="shared" si="8"/>
        <v>100</v>
      </c>
      <c r="K136" t="str">
        <f t="shared" si="9"/>
        <v>Experiment</v>
      </c>
      <c r="L136" s="2">
        <f t="shared" si="10"/>
        <v>2024</v>
      </c>
      <c r="M136" s="2">
        <f t="shared" si="11"/>
        <v>2024</v>
      </c>
    </row>
    <row r="137" spans="1:13" x14ac:dyDescent="0.65">
      <c r="A137">
        <v>331</v>
      </c>
      <c r="B137">
        <v>19</v>
      </c>
      <c r="C137" t="s">
        <v>10</v>
      </c>
      <c r="D137">
        <v>1</v>
      </c>
      <c r="F137" t="s">
        <v>12</v>
      </c>
      <c r="G137" t="s">
        <v>11</v>
      </c>
      <c r="H137">
        <v>1</v>
      </c>
      <c r="I137">
        <v>1105</v>
      </c>
      <c r="J137">
        <f t="shared" si="8"/>
        <v>0</v>
      </c>
      <c r="K137" t="str">
        <f t="shared" si="9"/>
        <v>Experiment</v>
      </c>
      <c r="L137" s="2">
        <f t="shared" si="10"/>
        <v>1105</v>
      </c>
      <c r="M137" s="2">
        <f t="shared" si="11"/>
        <v>1105</v>
      </c>
    </row>
    <row r="138" spans="1:13" x14ac:dyDescent="0.65">
      <c r="A138">
        <v>331</v>
      </c>
      <c r="B138">
        <v>19</v>
      </c>
      <c r="C138" t="s">
        <v>10</v>
      </c>
      <c r="D138">
        <v>14</v>
      </c>
      <c r="E138">
        <v>150</v>
      </c>
      <c r="F138" t="s">
        <v>12</v>
      </c>
      <c r="G138" t="s">
        <v>11</v>
      </c>
      <c r="H138">
        <v>1</v>
      </c>
      <c r="I138">
        <v>1541</v>
      </c>
      <c r="J138">
        <f t="shared" si="8"/>
        <v>150</v>
      </c>
      <c r="K138" t="str">
        <f t="shared" si="9"/>
        <v>Experiment</v>
      </c>
      <c r="L138" s="2">
        <f t="shared" si="10"/>
        <v>1541</v>
      </c>
      <c r="M138" s="2">
        <f t="shared" si="11"/>
        <v>1541</v>
      </c>
    </row>
    <row r="139" spans="1:13" x14ac:dyDescent="0.65">
      <c r="A139">
        <v>331</v>
      </c>
      <c r="B139">
        <v>19</v>
      </c>
      <c r="C139" t="s">
        <v>10</v>
      </c>
      <c r="D139">
        <v>9</v>
      </c>
      <c r="E139">
        <v>50</v>
      </c>
      <c r="F139" t="s">
        <v>12</v>
      </c>
      <c r="G139" t="s">
        <v>11</v>
      </c>
      <c r="H139">
        <v>1</v>
      </c>
      <c r="I139">
        <v>762</v>
      </c>
      <c r="J139">
        <f t="shared" si="8"/>
        <v>50</v>
      </c>
      <c r="K139" t="str">
        <f t="shared" si="9"/>
        <v>Experiment</v>
      </c>
      <c r="L139" s="2">
        <f t="shared" si="10"/>
        <v>762</v>
      </c>
      <c r="M139" s="2">
        <f t="shared" si="11"/>
        <v>762</v>
      </c>
    </row>
    <row r="140" spans="1:13" x14ac:dyDescent="0.65">
      <c r="A140">
        <v>331</v>
      </c>
      <c r="B140">
        <v>19</v>
      </c>
      <c r="C140" t="s">
        <v>10</v>
      </c>
      <c r="D140">
        <v>21</v>
      </c>
      <c r="E140">
        <v>50</v>
      </c>
      <c r="F140" t="s">
        <v>9</v>
      </c>
      <c r="G140" t="s">
        <v>10</v>
      </c>
      <c r="H140">
        <v>1</v>
      </c>
      <c r="I140">
        <v>1260</v>
      </c>
      <c r="J140">
        <f t="shared" si="8"/>
        <v>50</v>
      </c>
      <c r="K140" t="str">
        <f t="shared" si="9"/>
        <v>Experiment</v>
      </c>
      <c r="L140" s="2">
        <f t="shared" si="10"/>
        <v>1260</v>
      </c>
      <c r="M140" s="2">
        <f t="shared" si="11"/>
        <v>1260</v>
      </c>
    </row>
    <row r="141" spans="1:13" x14ac:dyDescent="0.65">
      <c r="A141">
        <v>331</v>
      </c>
      <c r="B141">
        <v>19</v>
      </c>
      <c r="C141" t="s">
        <v>10</v>
      </c>
      <c r="D141">
        <v>15</v>
      </c>
      <c r="E141">
        <v>100</v>
      </c>
      <c r="F141" t="s">
        <v>9</v>
      </c>
      <c r="G141" t="s">
        <v>10</v>
      </c>
      <c r="H141">
        <v>1</v>
      </c>
      <c r="I141">
        <v>1267</v>
      </c>
      <c r="J141">
        <f t="shared" si="8"/>
        <v>100</v>
      </c>
      <c r="K141" t="str">
        <f t="shared" si="9"/>
        <v>Experiment</v>
      </c>
      <c r="L141" s="2">
        <f t="shared" si="10"/>
        <v>1267</v>
      </c>
      <c r="M141" s="2">
        <f t="shared" si="11"/>
        <v>1267</v>
      </c>
    </row>
    <row r="142" spans="1:13" x14ac:dyDescent="0.65">
      <c r="A142">
        <v>331</v>
      </c>
      <c r="B142">
        <v>19</v>
      </c>
      <c r="C142" t="s">
        <v>10</v>
      </c>
      <c r="D142">
        <v>16</v>
      </c>
      <c r="E142">
        <v>150</v>
      </c>
      <c r="F142" t="s">
        <v>12</v>
      </c>
      <c r="G142" t="s">
        <v>11</v>
      </c>
      <c r="H142">
        <v>1</v>
      </c>
      <c r="I142">
        <v>1016</v>
      </c>
      <c r="J142">
        <f t="shared" si="8"/>
        <v>150</v>
      </c>
      <c r="K142" t="str">
        <f t="shared" si="9"/>
        <v>Experiment</v>
      </c>
      <c r="L142" s="2">
        <f t="shared" si="10"/>
        <v>1016</v>
      </c>
      <c r="M142" s="2">
        <f t="shared" si="11"/>
        <v>1016</v>
      </c>
    </row>
    <row r="143" spans="1:13" x14ac:dyDescent="0.65">
      <c r="A143">
        <v>331</v>
      </c>
      <c r="B143">
        <v>19</v>
      </c>
      <c r="C143" t="s">
        <v>10</v>
      </c>
      <c r="D143">
        <v>15</v>
      </c>
      <c r="E143">
        <v>150</v>
      </c>
      <c r="F143" t="s">
        <v>9</v>
      </c>
      <c r="G143" t="s">
        <v>10</v>
      </c>
      <c r="H143">
        <v>1</v>
      </c>
      <c r="I143">
        <v>2234</v>
      </c>
      <c r="J143">
        <f t="shared" si="8"/>
        <v>150</v>
      </c>
      <c r="K143" t="str">
        <f t="shared" si="9"/>
        <v>Experiment</v>
      </c>
      <c r="L143" s="2">
        <f t="shared" si="10"/>
        <v>2234</v>
      </c>
      <c r="M143" s="2">
        <f t="shared" si="11"/>
        <v>2234</v>
      </c>
    </row>
    <row r="144" spans="1:13" x14ac:dyDescent="0.65">
      <c r="A144">
        <v>331</v>
      </c>
      <c r="B144">
        <v>19</v>
      </c>
      <c r="C144" t="s">
        <v>10</v>
      </c>
      <c r="D144">
        <v>11</v>
      </c>
      <c r="E144">
        <v>100</v>
      </c>
      <c r="F144" t="s">
        <v>9</v>
      </c>
      <c r="G144" t="s">
        <v>10</v>
      </c>
      <c r="H144">
        <v>1</v>
      </c>
      <c r="I144">
        <v>1753</v>
      </c>
      <c r="J144">
        <f t="shared" si="8"/>
        <v>100</v>
      </c>
      <c r="K144" t="str">
        <f t="shared" si="9"/>
        <v>Experiment</v>
      </c>
      <c r="L144" s="2">
        <f t="shared" si="10"/>
        <v>1753</v>
      </c>
      <c r="M144" s="2">
        <f t="shared" si="11"/>
        <v>1753</v>
      </c>
    </row>
    <row r="145" spans="1:13" x14ac:dyDescent="0.65">
      <c r="A145">
        <v>331</v>
      </c>
      <c r="B145">
        <v>19</v>
      </c>
      <c r="C145" t="s">
        <v>10</v>
      </c>
      <c r="D145">
        <v>23</v>
      </c>
      <c r="E145">
        <v>50</v>
      </c>
      <c r="F145" t="s">
        <v>12</v>
      </c>
      <c r="G145" t="s">
        <v>11</v>
      </c>
      <c r="H145">
        <v>1</v>
      </c>
      <c r="I145">
        <v>1172</v>
      </c>
      <c r="J145">
        <f t="shared" si="8"/>
        <v>50</v>
      </c>
      <c r="K145" t="str">
        <f t="shared" si="9"/>
        <v>Experiment</v>
      </c>
      <c r="L145" s="2">
        <f t="shared" si="10"/>
        <v>1172</v>
      </c>
      <c r="M145" s="2">
        <f t="shared" si="11"/>
        <v>1172</v>
      </c>
    </row>
    <row r="146" spans="1:13" x14ac:dyDescent="0.65">
      <c r="A146">
        <v>331</v>
      </c>
      <c r="B146">
        <v>19</v>
      </c>
      <c r="C146" t="s">
        <v>10</v>
      </c>
      <c r="D146">
        <v>11</v>
      </c>
      <c r="E146">
        <v>150</v>
      </c>
      <c r="F146" t="s">
        <v>9</v>
      </c>
      <c r="G146" t="s">
        <v>10</v>
      </c>
      <c r="H146">
        <v>1</v>
      </c>
      <c r="I146">
        <v>1369</v>
      </c>
      <c r="J146">
        <f t="shared" si="8"/>
        <v>150</v>
      </c>
      <c r="K146" t="str">
        <f t="shared" si="9"/>
        <v>Experiment</v>
      </c>
      <c r="L146" s="2">
        <f t="shared" si="10"/>
        <v>1369</v>
      </c>
      <c r="M146" s="2">
        <f t="shared" si="11"/>
        <v>1369</v>
      </c>
    </row>
    <row r="147" spans="1:13" x14ac:dyDescent="0.65">
      <c r="A147">
        <v>331</v>
      </c>
      <c r="B147">
        <v>19</v>
      </c>
      <c r="C147" t="s">
        <v>10</v>
      </c>
      <c r="D147">
        <v>15</v>
      </c>
      <c r="E147">
        <v>150</v>
      </c>
      <c r="F147" t="s">
        <v>9</v>
      </c>
      <c r="G147" t="s">
        <v>10</v>
      </c>
      <c r="H147">
        <v>1</v>
      </c>
      <c r="I147">
        <v>2449</v>
      </c>
      <c r="J147">
        <f t="shared" si="8"/>
        <v>150</v>
      </c>
      <c r="K147" t="str">
        <f t="shared" si="9"/>
        <v>Experiment</v>
      </c>
      <c r="L147" s="2">
        <f t="shared" si="10"/>
        <v>2449</v>
      </c>
      <c r="M147" s="2">
        <f t="shared" si="11"/>
        <v>2449</v>
      </c>
    </row>
    <row r="148" spans="1:13" x14ac:dyDescent="0.65">
      <c r="A148">
        <v>331</v>
      </c>
      <c r="B148">
        <v>19</v>
      </c>
      <c r="C148" t="s">
        <v>10</v>
      </c>
      <c r="D148">
        <v>1</v>
      </c>
      <c r="E148">
        <v>150</v>
      </c>
      <c r="F148" t="s">
        <v>12</v>
      </c>
      <c r="G148" t="s">
        <v>11</v>
      </c>
      <c r="H148">
        <v>1</v>
      </c>
      <c r="I148">
        <v>1438</v>
      </c>
      <c r="J148">
        <f t="shared" si="8"/>
        <v>150</v>
      </c>
      <c r="K148" t="str">
        <f t="shared" si="9"/>
        <v>Experiment</v>
      </c>
      <c r="L148" s="2">
        <f t="shared" si="10"/>
        <v>1438</v>
      </c>
      <c r="M148" s="2">
        <f t="shared" si="11"/>
        <v>1438</v>
      </c>
    </row>
    <row r="149" spans="1:13" x14ac:dyDescent="0.65">
      <c r="A149">
        <v>331</v>
      </c>
      <c r="B149">
        <v>19</v>
      </c>
      <c r="C149" t="s">
        <v>10</v>
      </c>
      <c r="D149">
        <v>8</v>
      </c>
      <c r="F149" t="s">
        <v>9</v>
      </c>
      <c r="G149" t="s">
        <v>10</v>
      </c>
      <c r="H149">
        <v>1</v>
      </c>
      <c r="I149">
        <v>1376</v>
      </c>
      <c r="J149">
        <f t="shared" si="8"/>
        <v>0</v>
      </c>
      <c r="K149" t="str">
        <f t="shared" si="9"/>
        <v>Experiment</v>
      </c>
      <c r="L149" s="2">
        <f t="shared" si="10"/>
        <v>1376</v>
      </c>
      <c r="M149" s="2">
        <f t="shared" si="11"/>
        <v>1376</v>
      </c>
    </row>
    <row r="150" spans="1:13" x14ac:dyDescent="0.65">
      <c r="A150">
        <v>331</v>
      </c>
      <c r="B150">
        <v>19</v>
      </c>
      <c r="C150" t="s">
        <v>10</v>
      </c>
      <c r="D150">
        <v>10</v>
      </c>
      <c r="E150">
        <v>150</v>
      </c>
      <c r="F150" t="s">
        <v>12</v>
      </c>
      <c r="G150" t="s">
        <v>11</v>
      </c>
      <c r="H150">
        <v>1</v>
      </c>
      <c r="I150">
        <v>720</v>
      </c>
      <c r="J150">
        <f t="shared" si="8"/>
        <v>150</v>
      </c>
      <c r="K150" t="str">
        <f t="shared" si="9"/>
        <v>Experiment</v>
      </c>
      <c r="L150" s="2">
        <f t="shared" si="10"/>
        <v>720</v>
      </c>
      <c r="M150" s="2">
        <f t="shared" si="11"/>
        <v>720</v>
      </c>
    </row>
    <row r="151" spans="1:13" x14ac:dyDescent="0.65">
      <c r="A151">
        <v>331</v>
      </c>
      <c r="B151">
        <v>19</v>
      </c>
      <c r="C151" t="s">
        <v>10</v>
      </c>
      <c r="D151">
        <v>12</v>
      </c>
      <c r="F151" t="s">
        <v>9</v>
      </c>
      <c r="G151" t="s">
        <v>10</v>
      </c>
      <c r="H151">
        <v>1</v>
      </c>
      <c r="I151">
        <v>618</v>
      </c>
      <c r="J151">
        <f t="shared" si="8"/>
        <v>0</v>
      </c>
      <c r="K151" t="str">
        <f t="shared" si="9"/>
        <v>Experiment</v>
      </c>
      <c r="L151" s="2">
        <f t="shared" si="10"/>
        <v>618</v>
      </c>
      <c r="M151" s="2">
        <f t="shared" si="11"/>
        <v>618</v>
      </c>
    </row>
    <row r="152" spans="1:13" x14ac:dyDescent="0.65">
      <c r="A152">
        <v>331</v>
      </c>
      <c r="B152">
        <v>19</v>
      </c>
      <c r="C152" t="s">
        <v>10</v>
      </c>
      <c r="D152">
        <v>14</v>
      </c>
      <c r="E152">
        <v>100</v>
      </c>
      <c r="F152" t="s">
        <v>9</v>
      </c>
      <c r="G152" t="s">
        <v>10</v>
      </c>
      <c r="H152">
        <v>1</v>
      </c>
      <c r="I152">
        <v>1207</v>
      </c>
      <c r="J152">
        <f t="shared" si="8"/>
        <v>100</v>
      </c>
      <c r="K152" t="str">
        <f t="shared" si="9"/>
        <v>Experiment</v>
      </c>
      <c r="L152" s="2">
        <f t="shared" si="10"/>
        <v>1207</v>
      </c>
      <c r="M152" s="2">
        <f t="shared" si="11"/>
        <v>1207</v>
      </c>
    </row>
    <row r="153" spans="1:13" x14ac:dyDescent="0.65">
      <c r="A153">
        <v>331</v>
      </c>
      <c r="B153">
        <v>19</v>
      </c>
      <c r="C153" t="s">
        <v>10</v>
      </c>
      <c r="D153">
        <v>24</v>
      </c>
      <c r="F153" t="s">
        <v>12</v>
      </c>
      <c r="G153" t="s">
        <v>11</v>
      </c>
      <c r="H153">
        <v>1</v>
      </c>
      <c r="I153">
        <v>789</v>
      </c>
      <c r="J153">
        <f t="shared" si="8"/>
        <v>0</v>
      </c>
      <c r="K153" t="str">
        <f t="shared" si="9"/>
        <v>Experiment</v>
      </c>
      <c r="L153" s="2">
        <f t="shared" si="10"/>
        <v>789</v>
      </c>
      <c r="M153" s="2">
        <f t="shared" si="11"/>
        <v>789</v>
      </c>
    </row>
    <row r="154" spans="1:13" x14ac:dyDescent="0.65">
      <c r="A154">
        <v>331</v>
      </c>
      <c r="B154">
        <v>19</v>
      </c>
      <c r="C154" t="s">
        <v>10</v>
      </c>
      <c r="D154">
        <v>7</v>
      </c>
      <c r="E154">
        <v>150</v>
      </c>
      <c r="F154" t="s">
        <v>9</v>
      </c>
      <c r="G154" t="s">
        <v>10</v>
      </c>
      <c r="H154">
        <v>1</v>
      </c>
      <c r="I154">
        <v>1377</v>
      </c>
      <c r="J154">
        <f t="shared" si="8"/>
        <v>150</v>
      </c>
      <c r="K154" t="str">
        <f t="shared" si="9"/>
        <v>Experiment</v>
      </c>
      <c r="L154" s="2">
        <f t="shared" si="10"/>
        <v>1377</v>
      </c>
      <c r="M154" s="2">
        <f t="shared" si="11"/>
        <v>1377</v>
      </c>
    </row>
    <row r="155" spans="1:13" x14ac:dyDescent="0.65">
      <c r="A155">
        <v>331</v>
      </c>
      <c r="B155">
        <v>19</v>
      </c>
      <c r="C155" t="s">
        <v>10</v>
      </c>
      <c r="D155">
        <v>11</v>
      </c>
      <c r="F155" t="s">
        <v>9</v>
      </c>
      <c r="G155" t="s">
        <v>10</v>
      </c>
      <c r="H155">
        <v>1</v>
      </c>
      <c r="I155">
        <v>689</v>
      </c>
      <c r="J155">
        <f t="shared" si="8"/>
        <v>0</v>
      </c>
      <c r="K155" t="str">
        <f t="shared" si="9"/>
        <v>Experiment</v>
      </c>
      <c r="L155" s="2">
        <f t="shared" si="10"/>
        <v>689</v>
      </c>
      <c r="M155" s="2">
        <f t="shared" si="11"/>
        <v>689</v>
      </c>
    </row>
    <row r="156" spans="1:13" x14ac:dyDescent="0.65">
      <c r="A156">
        <v>331</v>
      </c>
      <c r="B156">
        <v>19</v>
      </c>
      <c r="C156" t="s">
        <v>10</v>
      </c>
      <c r="D156">
        <v>22</v>
      </c>
      <c r="E156">
        <v>150</v>
      </c>
      <c r="F156" t="s">
        <v>12</v>
      </c>
      <c r="G156" t="s">
        <v>11</v>
      </c>
      <c r="H156">
        <v>1</v>
      </c>
      <c r="I156">
        <v>1552</v>
      </c>
      <c r="J156">
        <f t="shared" si="8"/>
        <v>150</v>
      </c>
      <c r="K156" t="str">
        <f t="shared" si="9"/>
        <v>Experiment</v>
      </c>
      <c r="L156" s="2">
        <f t="shared" si="10"/>
        <v>1552</v>
      </c>
      <c r="M156" s="2">
        <f t="shared" si="11"/>
        <v>1552</v>
      </c>
    </row>
    <row r="157" spans="1:13" x14ac:dyDescent="0.65">
      <c r="A157">
        <v>331</v>
      </c>
      <c r="B157">
        <v>19</v>
      </c>
      <c r="C157" t="s">
        <v>10</v>
      </c>
      <c r="D157">
        <v>13</v>
      </c>
      <c r="E157">
        <v>50</v>
      </c>
      <c r="F157" t="s">
        <v>9</v>
      </c>
      <c r="G157" t="s">
        <v>10</v>
      </c>
      <c r="H157">
        <v>1</v>
      </c>
      <c r="I157">
        <v>1667</v>
      </c>
      <c r="J157">
        <f t="shared" si="8"/>
        <v>50</v>
      </c>
      <c r="K157" t="str">
        <f t="shared" si="9"/>
        <v>Experiment</v>
      </c>
      <c r="L157" s="2">
        <f t="shared" si="10"/>
        <v>1667</v>
      </c>
      <c r="M157" s="2">
        <f t="shared" si="11"/>
        <v>1667</v>
      </c>
    </row>
    <row r="158" spans="1:13" x14ac:dyDescent="0.65">
      <c r="A158">
        <v>331</v>
      </c>
      <c r="B158">
        <v>19</v>
      </c>
      <c r="C158" t="s">
        <v>10</v>
      </c>
      <c r="D158">
        <v>15</v>
      </c>
      <c r="E158">
        <v>50</v>
      </c>
      <c r="F158" t="s">
        <v>9</v>
      </c>
      <c r="G158" t="s">
        <v>10</v>
      </c>
      <c r="H158">
        <v>1</v>
      </c>
      <c r="I158">
        <v>2022</v>
      </c>
      <c r="J158">
        <f t="shared" si="8"/>
        <v>50</v>
      </c>
      <c r="K158" t="str">
        <f t="shared" si="9"/>
        <v>Experiment</v>
      </c>
      <c r="L158" s="2">
        <f t="shared" si="10"/>
        <v>2022</v>
      </c>
      <c r="M158" s="2">
        <f t="shared" si="11"/>
        <v>2022</v>
      </c>
    </row>
    <row r="159" spans="1:13" x14ac:dyDescent="0.65">
      <c r="A159">
        <v>331</v>
      </c>
      <c r="B159">
        <v>19</v>
      </c>
      <c r="C159" t="s">
        <v>10</v>
      </c>
      <c r="D159">
        <v>20</v>
      </c>
      <c r="F159" t="s">
        <v>9</v>
      </c>
      <c r="G159" t="s">
        <v>10</v>
      </c>
      <c r="H159">
        <v>1</v>
      </c>
      <c r="I159">
        <v>716</v>
      </c>
      <c r="J159">
        <f t="shared" si="8"/>
        <v>0</v>
      </c>
      <c r="K159" t="str">
        <f t="shared" si="9"/>
        <v>Experiment</v>
      </c>
      <c r="L159" s="2">
        <f t="shared" si="10"/>
        <v>716</v>
      </c>
      <c r="M159" s="2">
        <f t="shared" si="11"/>
        <v>716</v>
      </c>
    </row>
    <row r="160" spans="1:13" x14ac:dyDescent="0.65">
      <c r="A160">
        <v>331</v>
      </c>
      <c r="B160">
        <v>19</v>
      </c>
      <c r="C160" t="s">
        <v>10</v>
      </c>
      <c r="D160">
        <v>12</v>
      </c>
      <c r="E160">
        <v>100</v>
      </c>
      <c r="F160" t="s">
        <v>12</v>
      </c>
      <c r="G160" t="s">
        <v>11</v>
      </c>
      <c r="H160">
        <v>1</v>
      </c>
      <c r="I160">
        <v>1300</v>
      </c>
      <c r="J160">
        <f t="shared" si="8"/>
        <v>100</v>
      </c>
      <c r="K160" t="str">
        <f t="shared" si="9"/>
        <v>Experiment</v>
      </c>
      <c r="L160" s="2">
        <f t="shared" si="10"/>
        <v>1300</v>
      </c>
      <c r="M160" s="2">
        <f t="shared" si="11"/>
        <v>1300</v>
      </c>
    </row>
    <row r="161" spans="1:13" x14ac:dyDescent="0.65">
      <c r="A161">
        <v>331</v>
      </c>
      <c r="B161">
        <v>19</v>
      </c>
      <c r="C161" t="s">
        <v>10</v>
      </c>
      <c r="D161">
        <v>2</v>
      </c>
      <c r="F161" t="s">
        <v>9</v>
      </c>
      <c r="G161" t="s">
        <v>10</v>
      </c>
      <c r="H161">
        <v>1</v>
      </c>
      <c r="I161">
        <v>654</v>
      </c>
      <c r="J161">
        <f t="shared" si="8"/>
        <v>0</v>
      </c>
      <c r="K161" t="str">
        <f t="shared" si="9"/>
        <v>Experiment</v>
      </c>
      <c r="L161" s="2">
        <f t="shared" si="10"/>
        <v>654</v>
      </c>
      <c r="M161" s="2">
        <f t="shared" si="11"/>
        <v>654</v>
      </c>
    </row>
    <row r="162" spans="1:13" x14ac:dyDescent="0.65">
      <c r="A162">
        <v>331</v>
      </c>
      <c r="B162">
        <v>19</v>
      </c>
      <c r="C162" t="s">
        <v>10</v>
      </c>
      <c r="D162">
        <v>12</v>
      </c>
      <c r="E162">
        <v>100</v>
      </c>
      <c r="F162" t="s">
        <v>9</v>
      </c>
      <c r="G162" t="s">
        <v>10</v>
      </c>
      <c r="H162">
        <v>1</v>
      </c>
      <c r="I162">
        <v>877</v>
      </c>
      <c r="J162">
        <f t="shared" si="8"/>
        <v>100</v>
      </c>
      <c r="K162" t="str">
        <f t="shared" si="9"/>
        <v>Experiment</v>
      </c>
      <c r="L162" s="2">
        <f t="shared" si="10"/>
        <v>877</v>
      </c>
      <c r="M162" s="2">
        <f t="shared" si="11"/>
        <v>877</v>
      </c>
    </row>
    <row r="163" spans="1:13" x14ac:dyDescent="0.65">
      <c r="A163">
        <v>331</v>
      </c>
      <c r="B163">
        <v>19</v>
      </c>
      <c r="C163" t="s">
        <v>10</v>
      </c>
      <c r="D163">
        <v>10</v>
      </c>
      <c r="F163" t="s">
        <v>12</v>
      </c>
      <c r="G163" t="s">
        <v>11</v>
      </c>
      <c r="H163">
        <v>1</v>
      </c>
      <c r="I163">
        <v>1305</v>
      </c>
      <c r="J163">
        <f t="shared" si="8"/>
        <v>0</v>
      </c>
      <c r="K163" t="str">
        <f t="shared" si="9"/>
        <v>Experiment</v>
      </c>
      <c r="L163" s="2">
        <f t="shared" si="10"/>
        <v>1305</v>
      </c>
      <c r="M163" s="2">
        <f t="shared" si="11"/>
        <v>1305</v>
      </c>
    </row>
    <row r="164" spans="1:13" x14ac:dyDescent="0.65">
      <c r="A164">
        <v>331</v>
      </c>
      <c r="B164">
        <v>19</v>
      </c>
      <c r="C164" t="s">
        <v>10</v>
      </c>
      <c r="D164">
        <v>20</v>
      </c>
      <c r="E164">
        <v>150</v>
      </c>
      <c r="F164" t="s">
        <v>9</v>
      </c>
      <c r="G164" t="s">
        <v>10</v>
      </c>
      <c r="H164">
        <v>1</v>
      </c>
      <c r="I164">
        <v>1543</v>
      </c>
      <c r="J164">
        <f t="shared" si="8"/>
        <v>150</v>
      </c>
      <c r="K164" t="str">
        <f t="shared" si="9"/>
        <v>Experiment</v>
      </c>
      <c r="L164" s="2">
        <f t="shared" si="10"/>
        <v>1543</v>
      </c>
      <c r="M164" s="2">
        <f t="shared" si="11"/>
        <v>1543</v>
      </c>
    </row>
    <row r="165" spans="1:13" x14ac:dyDescent="0.65">
      <c r="A165">
        <v>331</v>
      </c>
      <c r="B165">
        <v>19</v>
      </c>
      <c r="C165" t="s">
        <v>10</v>
      </c>
      <c r="D165">
        <v>18</v>
      </c>
      <c r="E165">
        <v>50</v>
      </c>
      <c r="F165" t="s">
        <v>12</v>
      </c>
      <c r="G165" t="s">
        <v>11</v>
      </c>
      <c r="H165">
        <v>1</v>
      </c>
      <c r="I165">
        <v>1070</v>
      </c>
      <c r="J165">
        <f t="shared" si="8"/>
        <v>50</v>
      </c>
      <c r="K165" t="str">
        <f t="shared" si="9"/>
        <v>Experiment</v>
      </c>
      <c r="L165" s="2">
        <f t="shared" si="10"/>
        <v>1070</v>
      </c>
      <c r="M165" s="2">
        <f t="shared" si="11"/>
        <v>1070</v>
      </c>
    </row>
    <row r="166" spans="1:13" x14ac:dyDescent="0.65">
      <c r="A166">
        <v>331</v>
      </c>
      <c r="B166">
        <v>19</v>
      </c>
      <c r="C166" t="s">
        <v>10</v>
      </c>
      <c r="D166">
        <v>10</v>
      </c>
      <c r="F166" t="s">
        <v>12</v>
      </c>
      <c r="G166" t="s">
        <v>11</v>
      </c>
      <c r="H166">
        <v>1</v>
      </c>
      <c r="I166">
        <v>810</v>
      </c>
      <c r="J166">
        <f t="shared" si="8"/>
        <v>0</v>
      </c>
      <c r="K166" t="str">
        <f t="shared" si="9"/>
        <v>Experiment</v>
      </c>
      <c r="L166" s="2">
        <f t="shared" si="10"/>
        <v>810</v>
      </c>
      <c r="M166" s="2">
        <f t="shared" si="11"/>
        <v>810</v>
      </c>
    </row>
    <row r="167" spans="1:13" x14ac:dyDescent="0.65">
      <c r="A167">
        <v>331</v>
      </c>
      <c r="B167">
        <v>19</v>
      </c>
      <c r="C167" t="s">
        <v>10</v>
      </c>
      <c r="D167">
        <v>16</v>
      </c>
      <c r="F167" t="s">
        <v>12</v>
      </c>
      <c r="G167" t="s">
        <v>11</v>
      </c>
      <c r="H167">
        <v>1</v>
      </c>
      <c r="I167">
        <v>892</v>
      </c>
      <c r="J167">
        <f t="shared" si="8"/>
        <v>0</v>
      </c>
      <c r="K167" t="str">
        <f t="shared" si="9"/>
        <v>Experiment</v>
      </c>
      <c r="L167" s="2">
        <f t="shared" si="10"/>
        <v>892</v>
      </c>
      <c r="M167" s="2">
        <f t="shared" si="11"/>
        <v>892</v>
      </c>
    </row>
    <row r="168" spans="1:13" x14ac:dyDescent="0.65">
      <c r="A168">
        <v>331</v>
      </c>
      <c r="B168">
        <v>19</v>
      </c>
      <c r="C168" t="s">
        <v>10</v>
      </c>
      <c r="D168">
        <v>25</v>
      </c>
      <c r="E168">
        <v>150</v>
      </c>
      <c r="F168" t="s">
        <v>12</v>
      </c>
      <c r="G168" t="s">
        <v>10</v>
      </c>
      <c r="H168">
        <v>0</v>
      </c>
      <c r="I168">
        <v>1436</v>
      </c>
      <c r="J168">
        <f t="shared" si="8"/>
        <v>150</v>
      </c>
      <c r="K168" t="str">
        <f t="shared" si="9"/>
        <v>Experiment</v>
      </c>
      <c r="L168" s="2" t="str">
        <f t="shared" si="10"/>
        <v>Error</v>
      </c>
      <c r="M168" s="2" t="str">
        <f t="shared" si="11"/>
        <v>cut</v>
      </c>
    </row>
    <row r="169" spans="1:13" x14ac:dyDescent="0.65">
      <c r="A169">
        <v>331</v>
      </c>
      <c r="B169">
        <v>19</v>
      </c>
      <c r="C169" t="s">
        <v>10</v>
      </c>
      <c r="D169">
        <v>7</v>
      </c>
      <c r="E169">
        <v>50</v>
      </c>
      <c r="F169" t="s">
        <v>9</v>
      </c>
      <c r="G169" t="s">
        <v>10</v>
      </c>
      <c r="H169">
        <v>1</v>
      </c>
      <c r="I169">
        <v>1595</v>
      </c>
      <c r="J169">
        <f t="shared" si="8"/>
        <v>50</v>
      </c>
      <c r="K169" t="str">
        <f t="shared" si="9"/>
        <v>Experiment</v>
      </c>
      <c r="L169" s="2">
        <f t="shared" si="10"/>
        <v>1595</v>
      </c>
      <c r="M169" s="2">
        <f t="shared" si="11"/>
        <v>1595</v>
      </c>
    </row>
    <row r="170" spans="1:13" x14ac:dyDescent="0.65">
      <c r="A170">
        <v>331</v>
      </c>
      <c r="B170">
        <v>19</v>
      </c>
      <c r="C170" t="s">
        <v>10</v>
      </c>
      <c r="D170">
        <v>11</v>
      </c>
      <c r="F170" t="s">
        <v>12</v>
      </c>
      <c r="G170" t="s">
        <v>11</v>
      </c>
      <c r="H170">
        <v>1</v>
      </c>
      <c r="I170">
        <v>880</v>
      </c>
      <c r="J170">
        <f t="shared" si="8"/>
        <v>0</v>
      </c>
      <c r="K170" t="str">
        <f t="shared" si="9"/>
        <v>Experiment</v>
      </c>
      <c r="L170" s="2">
        <f t="shared" si="10"/>
        <v>880</v>
      </c>
      <c r="M170" s="2">
        <f t="shared" si="11"/>
        <v>880</v>
      </c>
    </row>
    <row r="171" spans="1:13" x14ac:dyDescent="0.65">
      <c r="A171">
        <v>331</v>
      </c>
      <c r="B171">
        <v>19</v>
      </c>
      <c r="C171" t="s">
        <v>10</v>
      </c>
      <c r="D171">
        <v>19</v>
      </c>
      <c r="E171">
        <v>50</v>
      </c>
      <c r="F171" t="s">
        <v>12</v>
      </c>
      <c r="G171" t="s">
        <v>11</v>
      </c>
      <c r="H171">
        <v>1</v>
      </c>
      <c r="I171">
        <v>2025</v>
      </c>
      <c r="J171">
        <f t="shared" si="8"/>
        <v>50</v>
      </c>
      <c r="K171" t="str">
        <f t="shared" si="9"/>
        <v>Experiment</v>
      </c>
      <c r="L171" s="2">
        <f t="shared" si="10"/>
        <v>2025</v>
      </c>
      <c r="M171" s="2">
        <f t="shared" si="11"/>
        <v>2025</v>
      </c>
    </row>
    <row r="172" spans="1:13" x14ac:dyDescent="0.65">
      <c r="A172">
        <v>331</v>
      </c>
      <c r="B172">
        <v>19</v>
      </c>
      <c r="C172" t="s">
        <v>10</v>
      </c>
      <c r="D172">
        <v>17</v>
      </c>
      <c r="E172">
        <v>150</v>
      </c>
      <c r="F172" t="s">
        <v>9</v>
      </c>
      <c r="G172" t="s">
        <v>10</v>
      </c>
      <c r="H172">
        <v>1</v>
      </c>
      <c r="I172">
        <v>1221</v>
      </c>
      <c r="J172">
        <f t="shared" si="8"/>
        <v>150</v>
      </c>
      <c r="K172" t="str">
        <f t="shared" si="9"/>
        <v>Experiment</v>
      </c>
      <c r="L172" s="2">
        <f t="shared" si="10"/>
        <v>1221</v>
      </c>
      <c r="M172" s="2">
        <f t="shared" si="11"/>
        <v>1221</v>
      </c>
    </row>
    <row r="173" spans="1:13" x14ac:dyDescent="0.65">
      <c r="A173">
        <v>331</v>
      </c>
      <c r="B173">
        <v>19</v>
      </c>
      <c r="C173" t="s">
        <v>10</v>
      </c>
      <c r="D173">
        <v>25</v>
      </c>
      <c r="E173">
        <v>50</v>
      </c>
      <c r="F173" t="s">
        <v>9</v>
      </c>
      <c r="G173" t="s">
        <v>11</v>
      </c>
      <c r="H173">
        <v>0</v>
      </c>
      <c r="I173">
        <v>833</v>
      </c>
      <c r="J173">
        <f t="shared" si="8"/>
        <v>50</v>
      </c>
      <c r="K173" t="str">
        <f t="shared" si="9"/>
        <v>Experiment</v>
      </c>
      <c r="L173" s="2" t="str">
        <f t="shared" si="10"/>
        <v>Error</v>
      </c>
      <c r="M173" s="2" t="str">
        <f t="shared" si="11"/>
        <v>cut</v>
      </c>
    </row>
    <row r="174" spans="1:13" x14ac:dyDescent="0.65">
      <c r="A174">
        <v>331</v>
      </c>
      <c r="B174">
        <v>19</v>
      </c>
      <c r="C174" t="s">
        <v>10</v>
      </c>
      <c r="D174">
        <v>19</v>
      </c>
      <c r="E174">
        <v>50</v>
      </c>
      <c r="F174" t="s">
        <v>9</v>
      </c>
      <c r="G174" t="s">
        <v>10</v>
      </c>
      <c r="H174">
        <v>1</v>
      </c>
      <c r="I174">
        <v>1613</v>
      </c>
      <c r="J174">
        <f t="shared" si="8"/>
        <v>50</v>
      </c>
      <c r="K174" t="str">
        <f t="shared" si="9"/>
        <v>Experiment</v>
      </c>
      <c r="L174" s="2">
        <f t="shared" si="10"/>
        <v>1613</v>
      </c>
      <c r="M174" s="2">
        <f t="shared" si="11"/>
        <v>1613</v>
      </c>
    </row>
    <row r="175" spans="1:13" x14ac:dyDescent="0.65">
      <c r="A175">
        <v>331</v>
      </c>
      <c r="B175">
        <v>19</v>
      </c>
      <c r="C175" t="s">
        <v>10</v>
      </c>
      <c r="D175">
        <v>23</v>
      </c>
      <c r="E175">
        <v>50</v>
      </c>
      <c r="F175" t="s">
        <v>9</v>
      </c>
      <c r="G175" t="s">
        <v>10</v>
      </c>
      <c r="H175">
        <v>1</v>
      </c>
      <c r="I175">
        <v>909</v>
      </c>
      <c r="J175">
        <f t="shared" si="8"/>
        <v>50</v>
      </c>
      <c r="K175" t="str">
        <f t="shared" si="9"/>
        <v>Experiment</v>
      </c>
      <c r="L175" s="2">
        <f t="shared" si="10"/>
        <v>909</v>
      </c>
      <c r="M175" s="2">
        <f t="shared" si="11"/>
        <v>909</v>
      </c>
    </row>
    <row r="176" spans="1:13" x14ac:dyDescent="0.65">
      <c r="A176">
        <v>331</v>
      </c>
      <c r="B176">
        <v>19</v>
      </c>
      <c r="C176" t="s">
        <v>10</v>
      </c>
      <c r="D176">
        <v>24</v>
      </c>
      <c r="E176">
        <v>150</v>
      </c>
      <c r="F176" t="s">
        <v>12</v>
      </c>
      <c r="G176" t="s">
        <v>11</v>
      </c>
      <c r="H176">
        <v>1</v>
      </c>
      <c r="I176">
        <v>829</v>
      </c>
      <c r="J176">
        <f t="shared" si="8"/>
        <v>150</v>
      </c>
      <c r="K176" t="str">
        <f t="shared" si="9"/>
        <v>Experiment</v>
      </c>
      <c r="L176" s="2">
        <f t="shared" si="10"/>
        <v>829</v>
      </c>
      <c r="M176" s="2">
        <f t="shared" si="11"/>
        <v>829</v>
      </c>
    </row>
    <row r="177" spans="1:13" x14ac:dyDescent="0.65">
      <c r="A177">
        <v>331</v>
      </c>
      <c r="B177">
        <v>19</v>
      </c>
      <c r="C177" t="s">
        <v>10</v>
      </c>
      <c r="D177">
        <v>25</v>
      </c>
      <c r="F177" t="s">
        <v>9</v>
      </c>
      <c r="G177" t="s">
        <v>10</v>
      </c>
      <c r="H177">
        <v>1</v>
      </c>
      <c r="I177">
        <v>653</v>
      </c>
      <c r="J177">
        <f t="shared" si="8"/>
        <v>0</v>
      </c>
      <c r="K177" t="str">
        <f t="shared" si="9"/>
        <v>Experiment</v>
      </c>
      <c r="L177" s="2">
        <f t="shared" si="10"/>
        <v>653</v>
      </c>
      <c r="M177" s="2">
        <f t="shared" si="11"/>
        <v>653</v>
      </c>
    </row>
    <row r="178" spans="1:13" x14ac:dyDescent="0.65">
      <c r="A178">
        <v>331</v>
      </c>
      <c r="B178">
        <v>19</v>
      </c>
      <c r="C178" t="s">
        <v>10</v>
      </c>
      <c r="D178">
        <v>20</v>
      </c>
      <c r="E178">
        <v>150</v>
      </c>
      <c r="F178" t="s">
        <v>12</v>
      </c>
      <c r="G178" t="s">
        <v>11</v>
      </c>
      <c r="H178">
        <v>1</v>
      </c>
      <c r="I178">
        <v>1286</v>
      </c>
      <c r="J178">
        <f t="shared" si="8"/>
        <v>150</v>
      </c>
      <c r="K178" t="str">
        <f t="shared" si="9"/>
        <v>Experiment</v>
      </c>
      <c r="L178" s="2">
        <f t="shared" si="10"/>
        <v>1286</v>
      </c>
      <c r="M178" s="2">
        <f t="shared" si="11"/>
        <v>1286</v>
      </c>
    </row>
    <row r="179" spans="1:13" x14ac:dyDescent="0.65">
      <c r="A179">
        <v>331</v>
      </c>
      <c r="B179">
        <v>19</v>
      </c>
      <c r="C179" t="s">
        <v>10</v>
      </c>
      <c r="D179">
        <v>13</v>
      </c>
      <c r="E179">
        <v>150</v>
      </c>
      <c r="F179" t="s">
        <v>12</v>
      </c>
      <c r="G179" t="s">
        <v>11</v>
      </c>
      <c r="H179">
        <v>1</v>
      </c>
      <c r="I179">
        <v>1344</v>
      </c>
      <c r="J179">
        <f t="shared" si="8"/>
        <v>150</v>
      </c>
      <c r="K179" t="str">
        <f t="shared" si="9"/>
        <v>Experiment</v>
      </c>
      <c r="L179" s="2">
        <f t="shared" si="10"/>
        <v>1344</v>
      </c>
      <c r="M179" s="2">
        <f t="shared" si="11"/>
        <v>1344</v>
      </c>
    </row>
    <row r="180" spans="1:13" x14ac:dyDescent="0.65">
      <c r="A180">
        <v>331</v>
      </c>
      <c r="B180">
        <v>19</v>
      </c>
      <c r="C180" t="s">
        <v>10</v>
      </c>
      <c r="D180">
        <v>1</v>
      </c>
      <c r="E180">
        <v>150</v>
      </c>
      <c r="F180" t="s">
        <v>9</v>
      </c>
      <c r="G180" t="s">
        <v>10</v>
      </c>
      <c r="H180">
        <v>1</v>
      </c>
      <c r="I180">
        <v>1050</v>
      </c>
      <c r="J180">
        <f t="shared" si="8"/>
        <v>150</v>
      </c>
      <c r="K180" t="str">
        <f t="shared" si="9"/>
        <v>Experiment</v>
      </c>
      <c r="L180" s="2">
        <f t="shared" si="10"/>
        <v>1050</v>
      </c>
      <c r="M180" s="2">
        <f t="shared" si="11"/>
        <v>1050</v>
      </c>
    </row>
    <row r="181" spans="1:13" x14ac:dyDescent="0.65">
      <c r="A181">
        <v>331</v>
      </c>
      <c r="B181">
        <v>19</v>
      </c>
      <c r="C181" t="s">
        <v>10</v>
      </c>
      <c r="D181">
        <v>9</v>
      </c>
      <c r="E181">
        <v>100</v>
      </c>
      <c r="F181" t="s">
        <v>12</v>
      </c>
      <c r="G181" t="s">
        <v>11</v>
      </c>
      <c r="H181">
        <v>1</v>
      </c>
      <c r="I181">
        <v>1050</v>
      </c>
      <c r="J181">
        <f t="shared" si="8"/>
        <v>100</v>
      </c>
      <c r="K181" t="str">
        <f t="shared" si="9"/>
        <v>Experiment</v>
      </c>
      <c r="L181" s="2">
        <f t="shared" si="10"/>
        <v>1050</v>
      </c>
      <c r="M181" s="2">
        <f t="shared" si="11"/>
        <v>1050</v>
      </c>
    </row>
    <row r="182" spans="1:13" x14ac:dyDescent="0.65">
      <c r="A182">
        <v>331</v>
      </c>
      <c r="B182">
        <v>19</v>
      </c>
      <c r="C182" t="s">
        <v>10</v>
      </c>
      <c r="D182">
        <v>8</v>
      </c>
      <c r="E182">
        <v>150</v>
      </c>
      <c r="F182" t="s">
        <v>9</v>
      </c>
      <c r="G182" t="s">
        <v>10</v>
      </c>
      <c r="H182">
        <v>1</v>
      </c>
      <c r="I182">
        <v>3399</v>
      </c>
      <c r="J182">
        <f t="shared" si="8"/>
        <v>150</v>
      </c>
      <c r="K182" t="str">
        <f t="shared" si="9"/>
        <v>Experiment</v>
      </c>
      <c r="L182" s="2">
        <f t="shared" si="10"/>
        <v>3399</v>
      </c>
      <c r="M182" s="2">
        <f t="shared" si="11"/>
        <v>3399</v>
      </c>
    </row>
    <row r="183" spans="1:13" x14ac:dyDescent="0.65">
      <c r="A183">
        <v>331</v>
      </c>
      <c r="B183">
        <v>19</v>
      </c>
      <c r="C183" t="s">
        <v>10</v>
      </c>
      <c r="D183">
        <v>20</v>
      </c>
      <c r="F183" t="s">
        <v>12</v>
      </c>
      <c r="G183" t="s">
        <v>11</v>
      </c>
      <c r="H183">
        <v>1</v>
      </c>
      <c r="I183">
        <v>776</v>
      </c>
      <c r="J183">
        <f t="shared" si="8"/>
        <v>0</v>
      </c>
      <c r="K183" t="str">
        <f t="shared" si="9"/>
        <v>Experiment</v>
      </c>
      <c r="L183" s="2">
        <f t="shared" si="10"/>
        <v>776</v>
      </c>
      <c r="M183" s="2">
        <f t="shared" si="11"/>
        <v>776</v>
      </c>
    </row>
    <row r="184" spans="1:13" x14ac:dyDescent="0.65">
      <c r="A184">
        <v>331</v>
      </c>
      <c r="B184">
        <v>19</v>
      </c>
      <c r="C184" t="s">
        <v>10</v>
      </c>
      <c r="D184">
        <v>6</v>
      </c>
      <c r="E184">
        <v>100</v>
      </c>
      <c r="F184" t="s">
        <v>9</v>
      </c>
      <c r="G184" t="s">
        <v>10</v>
      </c>
      <c r="H184">
        <v>1</v>
      </c>
      <c r="I184">
        <v>1793</v>
      </c>
      <c r="J184">
        <f t="shared" si="8"/>
        <v>100</v>
      </c>
      <c r="K184" t="str">
        <f t="shared" si="9"/>
        <v>Experiment</v>
      </c>
      <c r="L184" s="2">
        <f t="shared" si="10"/>
        <v>1793</v>
      </c>
      <c r="M184" s="2">
        <f t="shared" si="11"/>
        <v>1793</v>
      </c>
    </row>
    <row r="185" spans="1:13" x14ac:dyDescent="0.65">
      <c r="A185">
        <v>331</v>
      </c>
      <c r="B185">
        <v>19</v>
      </c>
      <c r="C185" t="s">
        <v>10</v>
      </c>
      <c r="D185">
        <v>9</v>
      </c>
      <c r="E185">
        <v>50</v>
      </c>
      <c r="F185" t="s">
        <v>12</v>
      </c>
      <c r="G185" t="s">
        <v>11</v>
      </c>
      <c r="H185">
        <v>1</v>
      </c>
      <c r="I185">
        <v>774</v>
      </c>
      <c r="J185">
        <f t="shared" si="8"/>
        <v>50</v>
      </c>
      <c r="K185" t="str">
        <f t="shared" si="9"/>
        <v>Experiment</v>
      </c>
      <c r="L185" s="2">
        <f t="shared" si="10"/>
        <v>774</v>
      </c>
      <c r="M185" s="2">
        <f t="shared" si="11"/>
        <v>774</v>
      </c>
    </row>
    <row r="186" spans="1:13" x14ac:dyDescent="0.65">
      <c r="A186">
        <v>331</v>
      </c>
      <c r="B186">
        <v>19</v>
      </c>
      <c r="C186" t="s">
        <v>10</v>
      </c>
      <c r="D186">
        <v>8</v>
      </c>
      <c r="E186">
        <v>100</v>
      </c>
      <c r="F186" t="s">
        <v>9</v>
      </c>
      <c r="G186" t="s">
        <v>10</v>
      </c>
      <c r="H186">
        <v>1</v>
      </c>
      <c r="I186">
        <v>1485</v>
      </c>
      <c r="J186">
        <f t="shared" si="8"/>
        <v>100</v>
      </c>
      <c r="K186" t="str">
        <f t="shared" si="9"/>
        <v>Experiment</v>
      </c>
      <c r="L186" s="2">
        <f t="shared" si="10"/>
        <v>1485</v>
      </c>
      <c r="M186" s="2">
        <f t="shared" si="11"/>
        <v>1485</v>
      </c>
    </row>
    <row r="187" spans="1:13" x14ac:dyDescent="0.65">
      <c r="A187">
        <v>331</v>
      </c>
      <c r="B187">
        <v>19</v>
      </c>
      <c r="C187" t="s">
        <v>10</v>
      </c>
      <c r="D187">
        <v>12</v>
      </c>
      <c r="E187">
        <v>50</v>
      </c>
      <c r="F187" t="s">
        <v>12</v>
      </c>
      <c r="G187" t="s">
        <v>11</v>
      </c>
      <c r="H187">
        <v>1</v>
      </c>
      <c r="I187">
        <v>1696</v>
      </c>
      <c r="J187">
        <f t="shared" si="8"/>
        <v>50</v>
      </c>
      <c r="K187" t="str">
        <f t="shared" si="9"/>
        <v>Experiment</v>
      </c>
      <c r="L187" s="2">
        <f t="shared" si="10"/>
        <v>1696</v>
      </c>
      <c r="M187" s="2">
        <f t="shared" si="11"/>
        <v>1696</v>
      </c>
    </row>
    <row r="188" spans="1:13" x14ac:dyDescent="0.65">
      <c r="A188">
        <v>331</v>
      </c>
      <c r="B188">
        <v>19</v>
      </c>
      <c r="C188" t="s">
        <v>10</v>
      </c>
      <c r="D188">
        <v>23</v>
      </c>
      <c r="E188">
        <v>100</v>
      </c>
      <c r="F188" t="s">
        <v>12</v>
      </c>
      <c r="G188" t="s">
        <v>11</v>
      </c>
      <c r="H188">
        <v>1</v>
      </c>
      <c r="I188">
        <v>1293</v>
      </c>
      <c r="J188">
        <f t="shared" si="8"/>
        <v>100</v>
      </c>
      <c r="K188" t="str">
        <f t="shared" si="9"/>
        <v>Experiment</v>
      </c>
      <c r="L188" s="2">
        <f t="shared" si="10"/>
        <v>1293</v>
      </c>
      <c r="M188" s="2">
        <f t="shared" si="11"/>
        <v>1293</v>
      </c>
    </row>
    <row r="189" spans="1:13" x14ac:dyDescent="0.65">
      <c r="A189">
        <v>331</v>
      </c>
      <c r="B189">
        <v>19</v>
      </c>
      <c r="C189" t="s">
        <v>10</v>
      </c>
      <c r="D189">
        <v>20</v>
      </c>
      <c r="E189">
        <v>150</v>
      </c>
      <c r="F189" t="s">
        <v>9</v>
      </c>
      <c r="G189" t="s">
        <v>10</v>
      </c>
      <c r="H189">
        <v>1</v>
      </c>
      <c r="I189">
        <v>1716</v>
      </c>
      <c r="J189">
        <f t="shared" si="8"/>
        <v>150</v>
      </c>
      <c r="K189" t="str">
        <f t="shared" si="9"/>
        <v>Experiment</v>
      </c>
      <c r="L189" s="2">
        <f t="shared" si="10"/>
        <v>1716</v>
      </c>
      <c r="M189" s="2">
        <f t="shared" si="11"/>
        <v>1716</v>
      </c>
    </row>
    <row r="190" spans="1:13" x14ac:dyDescent="0.65">
      <c r="A190">
        <v>331</v>
      </c>
      <c r="B190">
        <v>19</v>
      </c>
      <c r="C190" t="s">
        <v>10</v>
      </c>
      <c r="D190">
        <v>24</v>
      </c>
      <c r="E190">
        <v>50</v>
      </c>
      <c r="F190" t="s">
        <v>12</v>
      </c>
      <c r="G190" t="s">
        <v>11</v>
      </c>
      <c r="H190">
        <v>1</v>
      </c>
      <c r="I190">
        <v>1131</v>
      </c>
      <c r="J190">
        <f t="shared" si="8"/>
        <v>50</v>
      </c>
      <c r="K190" t="str">
        <f t="shared" si="9"/>
        <v>Experiment</v>
      </c>
      <c r="L190" s="2">
        <f t="shared" si="10"/>
        <v>1131</v>
      </c>
      <c r="M190" s="2">
        <f t="shared" si="11"/>
        <v>1131</v>
      </c>
    </row>
    <row r="191" spans="1:13" x14ac:dyDescent="0.65">
      <c r="A191">
        <v>331</v>
      </c>
      <c r="B191">
        <v>19</v>
      </c>
      <c r="C191" t="s">
        <v>10</v>
      </c>
      <c r="D191">
        <v>20</v>
      </c>
      <c r="F191" t="s">
        <v>9</v>
      </c>
      <c r="G191" t="s">
        <v>10</v>
      </c>
      <c r="H191">
        <v>1</v>
      </c>
      <c r="I191">
        <v>732</v>
      </c>
      <c r="J191">
        <f t="shared" si="8"/>
        <v>0</v>
      </c>
      <c r="K191" t="str">
        <f t="shared" si="9"/>
        <v>Experiment</v>
      </c>
      <c r="L191" s="2">
        <f t="shared" si="10"/>
        <v>732</v>
      </c>
      <c r="M191" s="2">
        <f t="shared" si="11"/>
        <v>732</v>
      </c>
    </row>
    <row r="192" spans="1:13" x14ac:dyDescent="0.65">
      <c r="A192">
        <v>331</v>
      </c>
      <c r="B192">
        <v>19</v>
      </c>
      <c r="C192" t="s">
        <v>10</v>
      </c>
      <c r="D192">
        <v>2</v>
      </c>
      <c r="E192">
        <v>100</v>
      </c>
      <c r="F192" t="s">
        <v>9</v>
      </c>
      <c r="G192" t="s">
        <v>10</v>
      </c>
      <c r="H192">
        <v>1</v>
      </c>
      <c r="I192">
        <v>1861</v>
      </c>
      <c r="J192">
        <f t="shared" si="8"/>
        <v>100</v>
      </c>
      <c r="K192" t="str">
        <f t="shared" si="9"/>
        <v>Experiment</v>
      </c>
      <c r="L192" s="2">
        <f t="shared" si="10"/>
        <v>1861</v>
      </c>
      <c r="M192" s="2">
        <f t="shared" si="11"/>
        <v>1861</v>
      </c>
    </row>
    <row r="193" spans="1:13" x14ac:dyDescent="0.65">
      <c r="A193">
        <v>331</v>
      </c>
      <c r="B193">
        <v>19</v>
      </c>
      <c r="C193" t="s">
        <v>10</v>
      </c>
      <c r="D193">
        <v>23</v>
      </c>
      <c r="F193" t="s">
        <v>9</v>
      </c>
      <c r="G193" t="s">
        <v>10</v>
      </c>
      <c r="H193">
        <v>1</v>
      </c>
      <c r="I193">
        <v>990</v>
      </c>
      <c r="J193">
        <f t="shared" si="8"/>
        <v>0</v>
      </c>
      <c r="K193" t="str">
        <f t="shared" si="9"/>
        <v>Experiment</v>
      </c>
      <c r="L193" s="2">
        <f t="shared" si="10"/>
        <v>990</v>
      </c>
      <c r="M193" s="2">
        <f t="shared" si="11"/>
        <v>990</v>
      </c>
    </row>
    <row r="194" spans="1:13" x14ac:dyDescent="0.65">
      <c r="A194">
        <v>331</v>
      </c>
      <c r="B194">
        <v>19</v>
      </c>
      <c r="C194" t="s">
        <v>10</v>
      </c>
      <c r="D194">
        <v>6</v>
      </c>
      <c r="E194">
        <v>50</v>
      </c>
      <c r="F194" t="s">
        <v>12</v>
      </c>
      <c r="G194" t="s">
        <v>11</v>
      </c>
      <c r="H194">
        <v>1</v>
      </c>
      <c r="I194">
        <v>914</v>
      </c>
      <c r="J194">
        <f t="shared" si="8"/>
        <v>50</v>
      </c>
      <c r="K194" t="str">
        <f t="shared" si="9"/>
        <v>Experiment</v>
      </c>
      <c r="L194" s="2">
        <f t="shared" si="10"/>
        <v>914</v>
      </c>
      <c r="M194" s="2">
        <f t="shared" si="11"/>
        <v>914</v>
      </c>
    </row>
    <row r="195" spans="1:13" x14ac:dyDescent="0.65">
      <c r="A195">
        <v>331</v>
      </c>
      <c r="B195">
        <v>19</v>
      </c>
      <c r="C195" t="s">
        <v>10</v>
      </c>
      <c r="D195">
        <v>11</v>
      </c>
      <c r="F195" t="s">
        <v>9</v>
      </c>
      <c r="G195" t="s">
        <v>10</v>
      </c>
      <c r="H195">
        <v>1</v>
      </c>
      <c r="I195">
        <v>612</v>
      </c>
      <c r="J195">
        <f t="shared" ref="J195:J201" si="12">IF(E195="",0,E195)</f>
        <v>0</v>
      </c>
      <c r="K195" t="str">
        <f t="shared" ref="K195:K201" si="13">IF(OR(D195=3,D195=4),"Practice","Experiment")</f>
        <v>Experiment</v>
      </c>
      <c r="L195" s="2">
        <f t="shared" ref="L195:L201" si="14">IF(H195=1,I195,"Error")</f>
        <v>612</v>
      </c>
      <c r="M195" s="2">
        <f t="shared" ref="M195:M201" si="15">IF(L195&gt;=$R$3,IF(L195&lt;$R$4,L195,"cut"),"cut")</f>
        <v>612</v>
      </c>
    </row>
    <row r="196" spans="1:13" x14ac:dyDescent="0.65">
      <c r="A196">
        <v>331</v>
      </c>
      <c r="B196">
        <v>19</v>
      </c>
      <c r="C196" t="s">
        <v>10</v>
      </c>
      <c r="D196">
        <v>17</v>
      </c>
      <c r="E196">
        <v>50</v>
      </c>
      <c r="F196" t="s">
        <v>9</v>
      </c>
      <c r="G196" t="s">
        <v>10</v>
      </c>
      <c r="H196">
        <v>1</v>
      </c>
      <c r="I196">
        <v>806</v>
      </c>
      <c r="J196">
        <f t="shared" si="12"/>
        <v>50</v>
      </c>
      <c r="K196" t="str">
        <f t="shared" si="13"/>
        <v>Experiment</v>
      </c>
      <c r="L196" s="2">
        <f t="shared" si="14"/>
        <v>806</v>
      </c>
      <c r="M196" s="2">
        <f t="shared" si="15"/>
        <v>806</v>
      </c>
    </row>
    <row r="197" spans="1:13" x14ac:dyDescent="0.65">
      <c r="A197">
        <v>331</v>
      </c>
      <c r="B197">
        <v>19</v>
      </c>
      <c r="C197" t="s">
        <v>10</v>
      </c>
      <c r="D197">
        <v>9</v>
      </c>
      <c r="E197">
        <v>100</v>
      </c>
      <c r="F197" t="s">
        <v>12</v>
      </c>
      <c r="G197" t="s">
        <v>11</v>
      </c>
      <c r="H197">
        <v>1</v>
      </c>
      <c r="I197">
        <v>654</v>
      </c>
      <c r="J197">
        <f t="shared" si="12"/>
        <v>100</v>
      </c>
      <c r="K197" t="str">
        <f t="shared" si="13"/>
        <v>Experiment</v>
      </c>
      <c r="L197" s="2">
        <f t="shared" si="14"/>
        <v>654</v>
      </c>
      <c r="M197" s="2">
        <f t="shared" si="15"/>
        <v>654</v>
      </c>
    </row>
    <row r="198" spans="1:13" x14ac:dyDescent="0.65">
      <c r="A198">
        <v>331</v>
      </c>
      <c r="B198">
        <v>19</v>
      </c>
      <c r="C198" t="s">
        <v>10</v>
      </c>
      <c r="D198">
        <v>25</v>
      </c>
      <c r="E198">
        <v>100</v>
      </c>
      <c r="F198" t="s">
        <v>9</v>
      </c>
      <c r="G198" t="s">
        <v>10</v>
      </c>
      <c r="H198">
        <v>1</v>
      </c>
      <c r="I198">
        <v>1267</v>
      </c>
      <c r="J198">
        <f t="shared" si="12"/>
        <v>100</v>
      </c>
      <c r="K198" t="str">
        <f t="shared" si="13"/>
        <v>Experiment</v>
      </c>
      <c r="L198" s="2">
        <f t="shared" si="14"/>
        <v>1267</v>
      </c>
      <c r="M198" s="2">
        <f t="shared" si="15"/>
        <v>1267</v>
      </c>
    </row>
    <row r="199" spans="1:13" x14ac:dyDescent="0.65">
      <c r="A199">
        <v>331</v>
      </c>
      <c r="B199">
        <v>19</v>
      </c>
      <c r="C199" t="s">
        <v>10</v>
      </c>
      <c r="D199">
        <v>5</v>
      </c>
      <c r="E199">
        <v>100</v>
      </c>
      <c r="F199" t="s">
        <v>12</v>
      </c>
      <c r="G199" t="s">
        <v>11</v>
      </c>
      <c r="H199">
        <v>1</v>
      </c>
      <c r="I199">
        <v>1626</v>
      </c>
      <c r="J199">
        <f t="shared" si="12"/>
        <v>100</v>
      </c>
      <c r="K199" t="str">
        <f t="shared" si="13"/>
        <v>Experiment</v>
      </c>
      <c r="L199" s="2">
        <f t="shared" si="14"/>
        <v>1626</v>
      </c>
      <c r="M199" s="2">
        <f t="shared" si="15"/>
        <v>1626</v>
      </c>
    </row>
    <row r="200" spans="1:13" x14ac:dyDescent="0.65">
      <c r="A200">
        <v>331</v>
      </c>
      <c r="B200">
        <v>19</v>
      </c>
      <c r="C200" t="s">
        <v>10</v>
      </c>
      <c r="D200">
        <v>16</v>
      </c>
      <c r="E200">
        <v>100</v>
      </c>
      <c r="F200" t="s">
        <v>9</v>
      </c>
      <c r="G200" t="s">
        <v>10</v>
      </c>
      <c r="H200">
        <v>1</v>
      </c>
      <c r="I200">
        <v>1481</v>
      </c>
      <c r="J200">
        <f t="shared" si="12"/>
        <v>100</v>
      </c>
      <c r="K200" t="str">
        <f t="shared" si="13"/>
        <v>Experiment</v>
      </c>
      <c r="L200" s="2">
        <f t="shared" si="14"/>
        <v>1481</v>
      </c>
      <c r="M200" s="2">
        <f t="shared" si="15"/>
        <v>1481</v>
      </c>
    </row>
    <row r="201" spans="1:13" x14ac:dyDescent="0.65">
      <c r="A201">
        <v>331</v>
      </c>
      <c r="B201">
        <v>19</v>
      </c>
      <c r="C201" t="s">
        <v>10</v>
      </c>
      <c r="D201">
        <v>13</v>
      </c>
      <c r="E201">
        <v>50</v>
      </c>
      <c r="F201" t="s">
        <v>12</v>
      </c>
      <c r="G201" t="s">
        <v>11</v>
      </c>
      <c r="H201">
        <v>1</v>
      </c>
      <c r="I201">
        <v>885</v>
      </c>
      <c r="J201">
        <f t="shared" si="12"/>
        <v>50</v>
      </c>
      <c r="K201" t="str">
        <f t="shared" si="13"/>
        <v>Experiment</v>
      </c>
      <c r="L201" s="2">
        <f t="shared" si="14"/>
        <v>885</v>
      </c>
      <c r="M201" s="2">
        <f t="shared" si="15"/>
        <v>885</v>
      </c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C166-94FF-45F7-B159-D9EAADEBF4D2}">
  <dimension ref="A1:F5"/>
  <sheetViews>
    <sheetView zoomScale="257" workbookViewId="0">
      <selection activeCell="B5" sqref="B5:F5"/>
    </sheetView>
  </sheetViews>
  <sheetFormatPr defaultRowHeight="18.45" x14ac:dyDescent="0.65"/>
  <cols>
    <col min="1" max="1" width="18.42578125" bestFit="1" customWidth="1"/>
    <col min="2" max="4" width="13.140625" bestFit="1" customWidth="1"/>
    <col min="5" max="5" width="12" bestFit="1" customWidth="1"/>
    <col min="6" max="6" width="13.140625" bestFit="1" customWidth="1"/>
  </cols>
  <sheetData>
    <row r="1" spans="1:6" x14ac:dyDescent="0.65">
      <c r="A1" s="4" t="s">
        <v>38</v>
      </c>
      <c r="B1" t="s">
        <v>39</v>
      </c>
    </row>
    <row r="3" spans="1:6" x14ac:dyDescent="0.65">
      <c r="B3" s="4" t="s">
        <v>36</v>
      </c>
    </row>
    <row r="4" spans="1:6" x14ac:dyDescent="0.65">
      <c r="B4">
        <v>0</v>
      </c>
      <c r="C4">
        <v>50</v>
      </c>
      <c r="D4">
        <v>100</v>
      </c>
      <c r="E4">
        <v>150</v>
      </c>
      <c r="F4" t="s">
        <v>37</v>
      </c>
    </row>
    <row r="5" spans="1:6" x14ac:dyDescent="0.65">
      <c r="A5" t="s">
        <v>35</v>
      </c>
      <c r="B5">
        <v>988.5333333333333</v>
      </c>
      <c r="C5">
        <v>1265.8095238095239</v>
      </c>
      <c r="D5">
        <v>1624.6829268292684</v>
      </c>
      <c r="E5">
        <v>1748.9512195121952</v>
      </c>
      <c r="F5">
        <v>1396.2544378698226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4E7A-F53A-4857-9087-365D4A84C697}">
  <dimension ref="B2:N27"/>
  <sheetViews>
    <sheetView tabSelected="1" zoomScale="124" workbookViewId="0"/>
  </sheetViews>
  <sheetFormatPr defaultRowHeight="18.45" x14ac:dyDescent="0.65"/>
  <sheetData>
    <row r="2" spans="2:14" x14ac:dyDescent="0.65">
      <c r="B2" t="s">
        <v>34</v>
      </c>
      <c r="C2" t="s">
        <v>30</v>
      </c>
      <c r="D2" t="s">
        <v>31</v>
      </c>
      <c r="E2" t="s">
        <v>32</v>
      </c>
      <c r="F2" t="s">
        <v>20</v>
      </c>
      <c r="G2" t="s">
        <v>21</v>
      </c>
      <c r="H2" t="s">
        <v>22</v>
      </c>
      <c r="I2" t="s">
        <v>33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</row>
    <row r="3" spans="2:14" x14ac:dyDescent="0.65">
      <c r="B3">
        <v>1</v>
      </c>
      <c r="C3">
        <v>0</v>
      </c>
      <c r="D3">
        <v>19</v>
      </c>
      <c r="E3" t="s">
        <v>40</v>
      </c>
      <c r="F3">
        <v>169</v>
      </c>
      <c r="G3">
        <v>166</v>
      </c>
      <c r="H3">
        <v>3</v>
      </c>
      <c r="I3">
        <f>1-(F3/184)</f>
        <v>8.1521739130434812E-2</v>
      </c>
      <c r="J3" s="5">
        <v>1425.0238095238096</v>
      </c>
      <c r="K3" s="5">
        <v>1641.3636363636363</v>
      </c>
      <c r="L3" s="5">
        <v>2231.8780487804879</v>
      </c>
      <c r="M3" s="5">
        <v>2256.8461538461538</v>
      </c>
      <c r="N3" s="5">
        <v>1877.0783132530121</v>
      </c>
    </row>
    <row r="4" spans="2:14" x14ac:dyDescent="0.65">
      <c r="B4">
        <v>2</v>
      </c>
      <c r="C4">
        <v>110</v>
      </c>
      <c r="D4">
        <v>19</v>
      </c>
      <c r="E4" t="s">
        <v>29</v>
      </c>
      <c r="F4">
        <v>158</v>
      </c>
      <c r="G4">
        <v>154</v>
      </c>
      <c r="H4">
        <v>4</v>
      </c>
      <c r="I4">
        <f t="shared" ref="I4:I22" si="0">1-(F4/184)</f>
        <v>0.14130434782608692</v>
      </c>
      <c r="J4" s="5">
        <v>1180.7209302325582</v>
      </c>
      <c r="K4" s="5">
        <v>2441.0487804878048</v>
      </c>
      <c r="L4" s="5">
        <v>2980.3421052631579</v>
      </c>
      <c r="M4" s="5">
        <v>2738</v>
      </c>
      <c r="N4" s="5">
        <v>2283.9155844155844</v>
      </c>
    </row>
    <row r="5" spans="2:14" x14ac:dyDescent="0.65">
      <c r="B5">
        <v>3</v>
      </c>
      <c r="C5">
        <v>308</v>
      </c>
      <c r="D5">
        <v>19</v>
      </c>
      <c r="E5" t="s">
        <v>29</v>
      </c>
      <c r="F5">
        <v>155</v>
      </c>
      <c r="G5">
        <v>152</v>
      </c>
      <c r="H5">
        <v>3</v>
      </c>
      <c r="I5">
        <f t="shared" si="0"/>
        <v>0.15760869565217395</v>
      </c>
      <c r="J5" s="5">
        <v>1021.6136363636364</v>
      </c>
      <c r="K5" s="5">
        <v>1113.3157894736842</v>
      </c>
      <c r="L5" s="5">
        <v>1645.8055555555557</v>
      </c>
      <c r="M5" s="5">
        <v>1609.6470588235295</v>
      </c>
      <c r="N5" s="5">
        <v>1323.9078947368421</v>
      </c>
    </row>
    <row r="6" spans="2:14" x14ac:dyDescent="0.65">
      <c r="B6">
        <v>4</v>
      </c>
      <c r="C6">
        <v>306</v>
      </c>
      <c r="D6">
        <v>19</v>
      </c>
      <c r="E6" t="s">
        <v>10</v>
      </c>
      <c r="F6">
        <v>176</v>
      </c>
      <c r="G6">
        <v>173</v>
      </c>
      <c r="H6">
        <v>3</v>
      </c>
      <c r="I6">
        <f t="shared" si="0"/>
        <v>4.3478260869565188E-2</v>
      </c>
      <c r="J6" s="5">
        <v>1215.6222222222223</v>
      </c>
      <c r="K6" s="5">
        <v>1383.1777777777777</v>
      </c>
      <c r="L6" s="5">
        <v>1979.6444444444444</v>
      </c>
      <c r="M6" s="5">
        <v>2041.5263157894738</v>
      </c>
      <c r="N6" s="5">
        <v>1639.3526011560693</v>
      </c>
    </row>
    <row r="7" spans="2:14" x14ac:dyDescent="0.65">
      <c r="B7">
        <v>5</v>
      </c>
      <c r="C7">
        <v>218</v>
      </c>
      <c r="D7">
        <v>19</v>
      </c>
      <c r="E7" t="s">
        <v>29</v>
      </c>
      <c r="F7">
        <v>164</v>
      </c>
      <c r="G7">
        <v>161</v>
      </c>
      <c r="H7">
        <v>3</v>
      </c>
      <c r="I7">
        <f t="shared" si="0"/>
        <v>0.10869565217391308</v>
      </c>
      <c r="J7" s="5">
        <v>1065.4047619047619</v>
      </c>
      <c r="K7" s="5">
        <v>1276.8292682926829</v>
      </c>
      <c r="L7" s="5">
        <v>1579.075</v>
      </c>
      <c r="M7" s="5">
        <v>1539.8684210526317</v>
      </c>
      <c r="N7" s="5">
        <v>1358.8509316770187</v>
      </c>
    </row>
    <row r="8" spans="2:14" x14ac:dyDescent="0.65">
      <c r="B8">
        <v>6</v>
      </c>
      <c r="C8">
        <v>9999</v>
      </c>
      <c r="D8">
        <v>20</v>
      </c>
      <c r="E8" t="s">
        <v>29</v>
      </c>
      <c r="F8">
        <v>173</v>
      </c>
      <c r="G8">
        <v>170</v>
      </c>
      <c r="H8">
        <v>3</v>
      </c>
      <c r="I8">
        <f t="shared" si="0"/>
        <v>5.9782608695652217E-2</v>
      </c>
      <c r="J8" s="5">
        <v>1227.2045454545455</v>
      </c>
      <c r="K8" s="5">
        <v>1587.4444444444443</v>
      </c>
      <c r="L8" s="5">
        <v>1863.409090909091</v>
      </c>
      <c r="M8" s="5">
        <v>1890</v>
      </c>
      <c r="N8" s="5">
        <v>1631.4823529411765</v>
      </c>
    </row>
    <row r="9" spans="2:14" x14ac:dyDescent="0.65">
      <c r="B9">
        <v>7</v>
      </c>
      <c r="C9">
        <v>3209</v>
      </c>
      <c r="D9">
        <v>20</v>
      </c>
      <c r="E9" t="s">
        <v>29</v>
      </c>
      <c r="F9">
        <v>176</v>
      </c>
      <c r="G9">
        <v>172</v>
      </c>
      <c r="H9">
        <v>4</v>
      </c>
      <c r="I9">
        <f t="shared" si="0"/>
        <v>4.3478260869565188E-2</v>
      </c>
      <c r="J9" s="5">
        <v>2195.3777777777777</v>
      </c>
      <c r="K9" s="5">
        <v>3250.1363636363635</v>
      </c>
      <c r="L9" s="5">
        <v>3738.6279069767443</v>
      </c>
      <c r="M9" s="5">
        <v>3803.875</v>
      </c>
      <c r="N9" s="5">
        <v>3225.0813953488373</v>
      </c>
    </row>
    <row r="10" spans="2:14" x14ac:dyDescent="0.65">
      <c r="B10">
        <v>8</v>
      </c>
      <c r="C10">
        <v>2345</v>
      </c>
      <c r="D10">
        <v>20</v>
      </c>
      <c r="E10" t="s">
        <v>10</v>
      </c>
      <c r="F10">
        <v>164</v>
      </c>
      <c r="G10">
        <v>162</v>
      </c>
      <c r="H10">
        <v>2</v>
      </c>
      <c r="I10">
        <f t="shared" si="0"/>
        <v>0.10869565217391308</v>
      </c>
      <c r="J10" s="5">
        <v>905.21428571428567</v>
      </c>
      <c r="K10" s="5">
        <v>1149.7333333333333</v>
      </c>
      <c r="L10" s="5">
        <v>1611.7441860465117</v>
      </c>
      <c r="M10" s="5">
        <v>1620.53125</v>
      </c>
      <c r="N10" s="5">
        <v>1301.9691358024691</v>
      </c>
    </row>
    <row r="11" spans="2:14" x14ac:dyDescent="0.65">
      <c r="B11">
        <v>9</v>
      </c>
      <c r="C11">
        <v>2085</v>
      </c>
      <c r="D11">
        <v>20</v>
      </c>
      <c r="E11" t="s">
        <v>29</v>
      </c>
      <c r="F11">
        <v>172</v>
      </c>
      <c r="G11">
        <v>168</v>
      </c>
      <c r="H11">
        <v>4</v>
      </c>
      <c r="I11">
        <f t="shared" si="0"/>
        <v>6.5217391304347783E-2</v>
      </c>
      <c r="J11" s="5">
        <v>1172.608695652174</v>
      </c>
      <c r="K11" s="5">
        <v>1819.5952380952381</v>
      </c>
      <c r="L11" s="5">
        <v>2434.6363636363635</v>
      </c>
      <c r="M11" s="5">
        <v>3041.5</v>
      </c>
      <c r="N11" s="5">
        <v>2065.3630952380954</v>
      </c>
    </row>
    <row r="12" spans="2:14" x14ac:dyDescent="0.65">
      <c r="B12">
        <v>10</v>
      </c>
      <c r="C12">
        <v>1185</v>
      </c>
      <c r="D12">
        <v>20</v>
      </c>
      <c r="E12" t="s">
        <v>29</v>
      </c>
      <c r="F12">
        <v>181</v>
      </c>
      <c r="G12">
        <v>178</v>
      </c>
      <c r="H12">
        <v>3</v>
      </c>
      <c r="I12">
        <f t="shared" si="0"/>
        <v>1.6304347826086918E-2</v>
      </c>
      <c r="J12" s="5">
        <v>1700.7777777777778</v>
      </c>
      <c r="K12" s="5">
        <v>2026.590909090909</v>
      </c>
      <c r="L12" s="5">
        <v>2604.3488372093025</v>
      </c>
      <c r="M12" s="5">
        <v>2719.804347826087</v>
      </c>
      <c r="N12" s="5">
        <v>2262.9382022471909</v>
      </c>
    </row>
    <row r="13" spans="2:14" x14ac:dyDescent="0.65">
      <c r="B13">
        <v>11</v>
      </c>
      <c r="C13">
        <v>1133</v>
      </c>
      <c r="D13">
        <v>20</v>
      </c>
      <c r="E13" t="s">
        <v>29</v>
      </c>
      <c r="F13">
        <v>168</v>
      </c>
      <c r="G13">
        <v>167</v>
      </c>
      <c r="H13">
        <v>1</v>
      </c>
      <c r="I13">
        <f t="shared" si="0"/>
        <v>8.6956521739130488E-2</v>
      </c>
      <c r="J13" s="5">
        <v>1910.9069767441861</v>
      </c>
      <c r="K13" s="5">
        <v>2660.8636363636365</v>
      </c>
      <c r="L13" s="5">
        <v>3067.1750000000002</v>
      </c>
      <c r="M13" s="5">
        <v>2830.875</v>
      </c>
      <c r="N13" s="5">
        <v>2605.8023952095809</v>
      </c>
    </row>
    <row r="14" spans="2:14" x14ac:dyDescent="0.65">
      <c r="B14">
        <v>12</v>
      </c>
      <c r="C14">
        <v>1013</v>
      </c>
      <c r="D14">
        <v>20</v>
      </c>
      <c r="E14" t="s">
        <v>29</v>
      </c>
      <c r="F14">
        <v>165</v>
      </c>
      <c r="G14">
        <v>161</v>
      </c>
      <c r="H14">
        <v>4</v>
      </c>
      <c r="I14">
        <f t="shared" si="0"/>
        <v>0.10326086956521741</v>
      </c>
      <c r="J14" s="5">
        <v>1471.6818181818182</v>
      </c>
      <c r="K14" s="5">
        <v>1844.3478260869565</v>
      </c>
      <c r="L14" s="5">
        <v>2053.4594594594596</v>
      </c>
      <c r="M14" s="5">
        <v>2205.9705882352941</v>
      </c>
      <c r="N14" s="5">
        <v>1866.9254658385094</v>
      </c>
    </row>
    <row r="15" spans="2:14" x14ac:dyDescent="0.65">
      <c r="B15">
        <v>13</v>
      </c>
      <c r="C15">
        <v>918</v>
      </c>
      <c r="D15">
        <v>20</v>
      </c>
      <c r="E15" t="s">
        <v>10</v>
      </c>
      <c r="F15">
        <v>170</v>
      </c>
      <c r="G15">
        <v>166</v>
      </c>
      <c r="H15">
        <v>4</v>
      </c>
      <c r="I15">
        <f t="shared" si="0"/>
        <v>7.6086956521739135E-2</v>
      </c>
      <c r="J15" s="5">
        <v>1734.4222222222222</v>
      </c>
      <c r="K15" s="5">
        <v>1786.7441860465117</v>
      </c>
      <c r="L15" s="5">
        <v>2477.125</v>
      </c>
      <c r="M15" s="5">
        <v>3293.5263157894738</v>
      </c>
      <c r="N15" s="5">
        <v>2283.8433734939758</v>
      </c>
    </row>
    <row r="16" spans="2:14" x14ac:dyDescent="0.65">
      <c r="B16">
        <v>14</v>
      </c>
      <c r="C16">
        <v>711</v>
      </c>
      <c r="D16">
        <v>20</v>
      </c>
      <c r="E16" t="s">
        <v>29</v>
      </c>
      <c r="F16">
        <v>157</v>
      </c>
      <c r="G16">
        <v>157</v>
      </c>
      <c r="H16">
        <v>0</v>
      </c>
      <c r="I16">
        <f t="shared" si="0"/>
        <v>0.14673913043478259</v>
      </c>
      <c r="J16" s="5">
        <v>1264.340909090909</v>
      </c>
      <c r="K16" s="5">
        <v>1434.6585365853659</v>
      </c>
      <c r="L16" s="5">
        <v>1630.2368421052631</v>
      </c>
      <c r="M16" s="5">
        <v>1788.0294117647059</v>
      </c>
      <c r="N16" s="5">
        <v>1510.7898089171974</v>
      </c>
    </row>
    <row r="17" spans="2:14" x14ac:dyDescent="0.65">
      <c r="B17">
        <v>15</v>
      </c>
      <c r="C17">
        <v>629</v>
      </c>
      <c r="D17">
        <v>20</v>
      </c>
      <c r="E17" t="s">
        <v>29</v>
      </c>
      <c r="F17">
        <v>167</v>
      </c>
      <c r="G17">
        <v>164</v>
      </c>
      <c r="H17">
        <v>3</v>
      </c>
      <c r="I17">
        <f t="shared" si="0"/>
        <v>9.2391304347826053E-2</v>
      </c>
      <c r="J17" s="5">
        <v>2134.159090909091</v>
      </c>
      <c r="K17" s="5">
        <v>2763.375</v>
      </c>
      <c r="L17" s="5">
        <v>4195.55</v>
      </c>
      <c r="M17" s="5">
        <v>3450.8</v>
      </c>
      <c r="N17" s="5">
        <v>3111.5365853658536</v>
      </c>
    </row>
    <row r="18" spans="2:14" x14ac:dyDescent="0.65">
      <c r="B18">
        <v>16</v>
      </c>
      <c r="C18">
        <v>617</v>
      </c>
      <c r="D18">
        <v>20</v>
      </c>
      <c r="E18" t="s">
        <v>29</v>
      </c>
      <c r="F18">
        <v>170</v>
      </c>
      <c r="G18">
        <v>166</v>
      </c>
      <c r="H18">
        <v>4</v>
      </c>
      <c r="I18">
        <f t="shared" si="0"/>
        <v>7.6086956521739135E-2</v>
      </c>
      <c r="J18" s="5">
        <v>1676.2380952380952</v>
      </c>
      <c r="K18" s="5">
        <v>2551.590909090909</v>
      </c>
      <c r="L18" s="5">
        <v>3209.4883720930234</v>
      </c>
      <c r="M18" s="5">
        <v>3353.0270270270271</v>
      </c>
      <c r="N18" s="5">
        <v>2679.1686746987953</v>
      </c>
    </row>
    <row r="19" spans="2:14" x14ac:dyDescent="0.65">
      <c r="B19">
        <v>17</v>
      </c>
      <c r="C19">
        <v>511</v>
      </c>
      <c r="D19">
        <v>20</v>
      </c>
      <c r="E19" t="s">
        <v>29</v>
      </c>
      <c r="F19">
        <v>170</v>
      </c>
      <c r="G19">
        <v>167</v>
      </c>
      <c r="H19">
        <v>3</v>
      </c>
      <c r="I19">
        <f t="shared" si="0"/>
        <v>7.6086956521739135E-2</v>
      </c>
      <c r="J19" s="5">
        <v>1466.5227272727273</v>
      </c>
      <c r="K19" s="5">
        <v>1850.6888888888889</v>
      </c>
      <c r="L19" s="5">
        <v>2604.560975609756</v>
      </c>
      <c r="M19" s="5">
        <v>2961.7297297297296</v>
      </c>
      <c r="N19" s="5">
        <v>2180.7125748502995</v>
      </c>
    </row>
    <row r="20" spans="2:14" x14ac:dyDescent="0.65">
      <c r="B20">
        <v>18</v>
      </c>
      <c r="C20">
        <v>414</v>
      </c>
      <c r="D20">
        <v>20</v>
      </c>
      <c r="F20">
        <v>153</v>
      </c>
      <c r="G20">
        <v>150</v>
      </c>
      <c r="H20">
        <v>3</v>
      </c>
      <c r="I20">
        <f t="shared" si="0"/>
        <v>0.16847826086956519</v>
      </c>
      <c r="J20" s="5">
        <v>1417.0714285714287</v>
      </c>
      <c r="K20" s="5">
        <v>1865.952380952381</v>
      </c>
      <c r="L20" s="5">
        <v>3057.3611111111113</v>
      </c>
      <c r="M20" s="5">
        <v>3084.1333333333332</v>
      </c>
      <c r="N20" s="5">
        <v>2269.84</v>
      </c>
    </row>
    <row r="21" spans="2:14" x14ac:dyDescent="0.65">
      <c r="B21">
        <v>19</v>
      </c>
      <c r="C21">
        <v>402</v>
      </c>
      <c r="D21">
        <v>20</v>
      </c>
      <c r="E21" t="s">
        <v>10</v>
      </c>
      <c r="F21">
        <v>156</v>
      </c>
      <c r="G21">
        <v>153</v>
      </c>
      <c r="H21">
        <v>3</v>
      </c>
      <c r="I21">
        <f t="shared" si="0"/>
        <v>0.15217391304347827</v>
      </c>
      <c r="J21" s="5">
        <v>841.92307692307691</v>
      </c>
      <c r="K21" s="5">
        <v>903.95</v>
      </c>
      <c r="L21" s="5">
        <v>954.60526315789468</v>
      </c>
      <c r="M21" s="5">
        <v>1115.3333333333333</v>
      </c>
      <c r="N21" s="5">
        <v>950.45751633986924</v>
      </c>
    </row>
    <row r="22" spans="2:14" x14ac:dyDescent="0.65">
      <c r="B22">
        <v>20</v>
      </c>
      <c r="C22">
        <v>331</v>
      </c>
      <c r="D22">
        <v>19</v>
      </c>
      <c r="E22" t="s">
        <v>10</v>
      </c>
      <c r="F22">
        <v>172</v>
      </c>
      <c r="G22">
        <v>169</v>
      </c>
      <c r="H22">
        <v>3</v>
      </c>
      <c r="I22">
        <f t="shared" si="0"/>
        <v>6.5217391304347783E-2</v>
      </c>
      <c r="J22" s="5">
        <v>988.5333333333333</v>
      </c>
      <c r="K22" s="5">
        <v>1265.8095238095239</v>
      </c>
      <c r="L22" s="5">
        <v>1624.6829268292684</v>
      </c>
      <c r="M22" s="5">
        <v>1748.9512195121952</v>
      </c>
      <c r="N22" s="5">
        <v>1396.2544378698226</v>
      </c>
    </row>
    <row r="23" spans="2:14" x14ac:dyDescent="0.65">
      <c r="B23">
        <v>21</v>
      </c>
    </row>
    <row r="24" spans="2:14" x14ac:dyDescent="0.65">
      <c r="B24">
        <v>22</v>
      </c>
    </row>
    <row r="25" spans="2:14" x14ac:dyDescent="0.65">
      <c r="B25">
        <v>23</v>
      </c>
    </row>
    <row r="26" spans="2:14" x14ac:dyDescent="0.65">
      <c r="B26">
        <v>24</v>
      </c>
    </row>
    <row r="27" spans="2:14" x14ac:dyDescent="0.65">
      <c r="B27">
        <v>25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ローデータ</vt:lpstr>
      <vt:lpstr>pivot</vt:lpstr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 Kuratomi</dc:creator>
  <cp:lastModifiedBy>Kei Kuratomi</cp:lastModifiedBy>
  <dcterms:created xsi:type="dcterms:W3CDTF">2025-10-05T09:49:52Z</dcterms:created>
  <dcterms:modified xsi:type="dcterms:W3CDTF">2025-12-07T23:44:20Z</dcterms:modified>
</cp:coreProperties>
</file>